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danielgarcia/Downloads/"/>
    </mc:Choice>
  </mc:AlternateContent>
  <xr:revisionPtr revIDLastSave="0" documentId="8_{3BF413F0-4BED-F24B-BF85-19B102579616}" xr6:coauthVersionLast="47" xr6:coauthVersionMax="47" xr10:uidLastSave="{00000000-0000-0000-0000-000000000000}"/>
  <bookViews>
    <workbookView xWindow="14460" yWindow="-21600" windowWidth="38400" windowHeight="21600" firstSheet="1" activeTab="15" xr2:uid="{00000000-000D-0000-FFFF-FFFF00000000}"/>
  </bookViews>
  <sheets>
    <sheet name="10 Nov -16 Nov" sheetId="13" r:id="rId1"/>
    <sheet name="17 Nov - 23 Nov" sheetId="14" r:id="rId2"/>
    <sheet name="1 Dic - 7 Dic" sheetId="15" r:id="rId3"/>
    <sheet name="8 Dic - 14 Dic" sheetId="16" r:id="rId4"/>
    <sheet name="15 Dic - 21 DIC" sheetId="17" r:id="rId5"/>
    <sheet name="22 Dic -28 Dic" sheetId="18" r:id="rId6"/>
    <sheet name="29 Dic - 4 Ene" sheetId="19" r:id="rId7"/>
    <sheet name="5 Ene - 11 Ene" sheetId="20" r:id="rId8"/>
    <sheet name="12 Ene 18 Ene" sheetId="8" r:id="rId9"/>
    <sheet name="19 Ene - 25 Ene" sheetId="7" r:id="rId10"/>
    <sheet name="26 Ene - 1 Feb" sheetId="6" r:id="rId11"/>
    <sheet name="2 Feb - 8 Feb" sheetId="5" r:id="rId12"/>
    <sheet name="9 Feb - 15 Feb" sheetId="4" r:id="rId13"/>
    <sheet name="16 Feb - 22 Feb" sheetId="3" r:id="rId14"/>
    <sheet name="23 Feb - 1 MAR" sheetId="2" r:id="rId15"/>
    <sheet name="2 Mar - 8 Mar" sheetId="1" r:id="rId16"/>
    <sheet name="DATOS PERSONALES" sheetId="9" r:id="rId17"/>
    <sheet name="MIEMBRO INFERIOR " sheetId="10" r:id="rId18"/>
    <sheet name="COLUMNA" sheetId="11" r:id="rId19"/>
    <sheet name="MIEMBRO SUPERIOR" sheetId="12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4" roundtripDataChecksum="rhxnmwG2MVHiZGhUNF7eYYB3ZfhOzCK82P6tb0o9va8="/>
    </ext>
  </extLst>
</workbook>
</file>

<file path=xl/calcChain.xml><?xml version="1.0" encoding="utf-8"?>
<calcChain xmlns="http://schemas.openxmlformats.org/spreadsheetml/2006/main">
  <c r="G43" i="20" l="1"/>
  <c r="G42" i="20"/>
  <c r="G41" i="20"/>
  <c r="G38" i="20"/>
  <c r="G32" i="20"/>
  <c r="G31" i="20"/>
  <c r="G30" i="20"/>
  <c r="G29" i="20"/>
  <c r="G27" i="20"/>
  <c r="G26" i="20"/>
  <c r="G21" i="20"/>
  <c r="G20" i="20"/>
  <c r="S14" i="20"/>
  <c r="S13" i="20"/>
  <c r="S12" i="20"/>
  <c r="S11" i="20"/>
  <c r="S10" i="20"/>
  <c r="G10" i="20"/>
  <c r="S9" i="20"/>
  <c r="G9" i="20"/>
  <c r="S8" i="20"/>
  <c r="G8" i="20"/>
  <c r="S7" i="20"/>
  <c r="G7" i="20"/>
  <c r="S6" i="20"/>
  <c r="S5" i="20"/>
  <c r="S4" i="20"/>
  <c r="G4" i="20"/>
  <c r="S3" i="20"/>
  <c r="G32" i="19"/>
  <c r="G31" i="19"/>
  <c r="G30" i="19"/>
  <c r="G29" i="19"/>
  <c r="G27" i="19"/>
  <c r="G26" i="19"/>
  <c r="G21" i="19"/>
  <c r="G20" i="19"/>
  <c r="S14" i="19"/>
  <c r="S13" i="19"/>
  <c r="S12" i="19"/>
  <c r="S11" i="19"/>
  <c r="S10" i="19"/>
  <c r="G10" i="19"/>
  <c r="S9" i="19"/>
  <c r="G9" i="19"/>
  <c r="S8" i="19"/>
  <c r="G8" i="19"/>
  <c r="S7" i="19"/>
  <c r="G7" i="19"/>
  <c r="S6" i="19"/>
  <c r="S5" i="19"/>
  <c r="S4" i="19"/>
  <c r="G4" i="19"/>
  <c r="S3" i="19"/>
  <c r="G32" i="18"/>
  <c r="G30" i="18"/>
  <c r="G29" i="18"/>
  <c r="G27" i="18"/>
  <c r="G26" i="18"/>
  <c r="G21" i="18"/>
  <c r="G20" i="18"/>
  <c r="S14" i="18"/>
  <c r="S13" i="18"/>
  <c r="S12" i="18"/>
  <c r="S11" i="18"/>
  <c r="S10" i="18"/>
  <c r="G10" i="18"/>
  <c r="S9" i="18"/>
  <c r="G9" i="18"/>
  <c r="S8" i="18"/>
  <c r="G8" i="18"/>
  <c r="S7" i="18"/>
  <c r="G7" i="18"/>
  <c r="S6" i="18"/>
  <c r="S5" i="18"/>
  <c r="S4" i="18"/>
  <c r="G4" i="18"/>
  <c r="S3" i="18"/>
  <c r="G32" i="17"/>
  <c r="G30" i="17"/>
  <c r="G29" i="17"/>
  <c r="G27" i="17"/>
  <c r="G26" i="17"/>
  <c r="G21" i="17"/>
  <c r="G20" i="17"/>
  <c r="S14" i="17"/>
  <c r="S13" i="17"/>
  <c r="S12" i="17"/>
  <c r="S11" i="17"/>
  <c r="S10" i="17"/>
  <c r="G10" i="17"/>
  <c r="S9" i="17"/>
  <c r="G9" i="17"/>
  <c r="S8" i="17"/>
  <c r="G8" i="17"/>
  <c r="S7" i="17"/>
  <c r="G7" i="17"/>
  <c r="S6" i="17"/>
  <c r="S5" i="17"/>
  <c r="S4" i="17"/>
  <c r="G4" i="17"/>
  <c r="S3" i="17"/>
  <c r="G32" i="16"/>
  <c r="G30" i="16"/>
  <c r="G29" i="16"/>
  <c r="G27" i="16"/>
  <c r="G26" i="16"/>
  <c r="G21" i="16"/>
  <c r="G20" i="16"/>
  <c r="S14" i="16"/>
  <c r="S13" i="16"/>
  <c r="S12" i="16"/>
  <c r="S11" i="16"/>
  <c r="S10" i="16"/>
  <c r="G10" i="16"/>
  <c r="S9" i="16"/>
  <c r="G9" i="16"/>
  <c r="S8" i="16"/>
  <c r="G8" i="16"/>
  <c r="S7" i="16"/>
  <c r="G7" i="16"/>
  <c r="S6" i="16"/>
  <c r="S5" i="16"/>
  <c r="S4" i="16"/>
  <c r="G4" i="16"/>
  <c r="S3" i="16"/>
  <c r="G32" i="15"/>
  <c r="G30" i="15"/>
  <c r="G29" i="15"/>
  <c r="G27" i="15"/>
  <c r="G21" i="15"/>
  <c r="G20" i="15"/>
  <c r="S14" i="15"/>
  <c r="S13" i="15"/>
  <c r="S12" i="15"/>
  <c r="S11" i="15"/>
  <c r="S10" i="15"/>
  <c r="S9" i="15"/>
  <c r="G9" i="15"/>
  <c r="S8" i="15"/>
  <c r="G8" i="15"/>
  <c r="S7" i="15"/>
  <c r="G7" i="15"/>
  <c r="S6" i="15"/>
  <c r="S5" i="15"/>
  <c r="S4" i="15"/>
  <c r="G4" i="15"/>
  <c r="S3" i="15"/>
  <c r="G17" i="14"/>
  <c r="Q13" i="14"/>
  <c r="Q12" i="14"/>
  <c r="Q11" i="14"/>
  <c r="Q10" i="14"/>
  <c r="G10" i="14"/>
  <c r="Q9" i="14"/>
  <c r="G9" i="14"/>
  <c r="Q8" i="14"/>
  <c r="G8" i="14"/>
  <c r="Q7" i="14"/>
  <c r="G7" i="14"/>
  <c r="Q6" i="14"/>
  <c r="Q5" i="14"/>
  <c r="G5" i="14"/>
  <c r="Q4" i="14"/>
  <c r="G4" i="14"/>
  <c r="Q3" i="14"/>
  <c r="Q13" i="13"/>
  <c r="Q12" i="13"/>
  <c r="Q11" i="13"/>
  <c r="Q10" i="13"/>
  <c r="Q9" i="13"/>
  <c r="Q8" i="13"/>
  <c r="Q7" i="13"/>
  <c r="G7" i="13"/>
  <c r="Q6" i="13"/>
  <c r="Q5" i="13"/>
  <c r="Q4" i="13"/>
  <c r="Q3" i="13"/>
  <c r="G32" i="8"/>
  <c r="G31" i="8"/>
  <c r="G30" i="8"/>
  <c r="G29" i="8"/>
  <c r="G27" i="8"/>
  <c r="G26" i="8"/>
  <c r="G21" i="8"/>
  <c r="G20" i="8"/>
  <c r="S14" i="8"/>
  <c r="S13" i="8"/>
  <c r="S12" i="8"/>
  <c r="S11" i="8"/>
  <c r="S10" i="8"/>
  <c r="G10" i="8"/>
  <c r="S9" i="8"/>
  <c r="G9" i="8"/>
  <c r="S8" i="8"/>
  <c r="G8" i="8"/>
  <c r="S7" i="8"/>
  <c r="G7" i="8"/>
  <c r="S6" i="8"/>
  <c r="S5" i="8"/>
  <c r="S4" i="8"/>
  <c r="G4" i="8"/>
  <c r="S3" i="8"/>
  <c r="G32" i="7"/>
  <c r="G31" i="7"/>
  <c r="G30" i="7"/>
  <c r="G29" i="7"/>
  <c r="G27" i="7"/>
  <c r="G26" i="7"/>
  <c r="G21" i="7"/>
  <c r="G20" i="7"/>
  <c r="S14" i="7"/>
  <c r="S13" i="7"/>
  <c r="S12" i="7"/>
  <c r="S11" i="7"/>
  <c r="S10" i="7"/>
  <c r="G10" i="7"/>
  <c r="S9" i="7"/>
  <c r="G9" i="7"/>
  <c r="S8" i="7"/>
  <c r="G8" i="7"/>
  <c r="S7" i="7"/>
  <c r="G7" i="7"/>
  <c r="S6" i="7"/>
  <c r="S5" i="7"/>
  <c r="S4" i="7"/>
  <c r="G4" i="7"/>
  <c r="S3" i="7"/>
  <c r="G32" i="6"/>
  <c r="G31" i="6"/>
  <c r="G30" i="6"/>
  <c r="G29" i="6"/>
  <c r="G27" i="6"/>
  <c r="G26" i="6"/>
  <c r="G21" i="6"/>
  <c r="G20" i="6"/>
  <c r="S14" i="6"/>
  <c r="S13" i="6"/>
  <c r="S12" i="6"/>
  <c r="S11" i="6"/>
  <c r="S10" i="6"/>
  <c r="G10" i="6"/>
  <c r="S9" i="6"/>
  <c r="G9" i="6"/>
  <c r="S8" i="6"/>
  <c r="G8" i="6"/>
  <c r="S7" i="6"/>
  <c r="G7" i="6"/>
  <c r="S6" i="6"/>
  <c r="S5" i="6"/>
  <c r="S4" i="6"/>
  <c r="G4" i="6"/>
  <c r="S3" i="6"/>
  <c r="G32" i="5"/>
  <c r="G30" i="5"/>
  <c r="G29" i="5"/>
  <c r="G27" i="5"/>
  <c r="G26" i="5"/>
  <c r="G21" i="5"/>
  <c r="G20" i="5"/>
  <c r="S14" i="5"/>
  <c r="S13" i="5"/>
  <c r="S12" i="5"/>
  <c r="S11" i="5"/>
  <c r="S10" i="5"/>
  <c r="G10" i="5"/>
  <c r="S9" i="5"/>
  <c r="G9" i="5"/>
  <c r="S8" i="5"/>
  <c r="G8" i="5"/>
  <c r="S7" i="5"/>
  <c r="G7" i="5"/>
  <c r="S6" i="5"/>
  <c r="S5" i="5"/>
  <c r="S4" i="5"/>
  <c r="G4" i="5"/>
  <c r="S3" i="5"/>
  <c r="G33" i="4"/>
  <c r="G31" i="4"/>
  <c r="G30" i="4"/>
  <c r="G28" i="4"/>
  <c r="G27" i="4"/>
  <c r="G21" i="4"/>
  <c r="G20" i="4"/>
  <c r="S14" i="4"/>
  <c r="S13" i="4"/>
  <c r="S12" i="4"/>
  <c r="S11" i="4"/>
  <c r="S10" i="4"/>
  <c r="S9" i="4"/>
  <c r="G9" i="4"/>
  <c r="S8" i="4"/>
  <c r="G8" i="4"/>
  <c r="S7" i="4"/>
  <c r="G7" i="4"/>
  <c r="S6" i="4"/>
  <c r="G6" i="4"/>
  <c r="S5" i="4"/>
  <c r="S4" i="4"/>
  <c r="G4" i="4"/>
  <c r="S3" i="4"/>
  <c r="G32" i="3"/>
  <c r="G31" i="3"/>
  <c r="G30" i="3"/>
  <c r="G29" i="3"/>
  <c r="G27" i="3"/>
  <c r="G26" i="3"/>
  <c r="G20" i="3"/>
  <c r="G19" i="3"/>
  <c r="S14" i="3"/>
  <c r="S13" i="3"/>
  <c r="S12" i="3"/>
  <c r="S11" i="3"/>
  <c r="S10" i="3"/>
  <c r="S9" i="3"/>
  <c r="G9" i="3"/>
  <c r="S8" i="3"/>
  <c r="G8" i="3"/>
  <c r="S7" i="3"/>
  <c r="G7" i="3"/>
  <c r="S6" i="3"/>
  <c r="G6" i="3"/>
  <c r="S5" i="3"/>
  <c r="S4" i="3"/>
  <c r="G4" i="3"/>
  <c r="S3" i="3"/>
  <c r="G32" i="2"/>
  <c r="G31" i="2"/>
  <c r="G30" i="2"/>
  <c r="G29" i="2"/>
  <c r="G27" i="2"/>
  <c r="G26" i="2"/>
  <c r="G20" i="2"/>
  <c r="G19" i="2"/>
  <c r="S14" i="2"/>
  <c r="S13" i="2"/>
  <c r="S12" i="2"/>
  <c r="S11" i="2"/>
  <c r="S10" i="2"/>
  <c r="S9" i="2"/>
  <c r="G9" i="2"/>
  <c r="S8" i="2"/>
  <c r="G8" i="2"/>
  <c r="S7" i="2"/>
  <c r="G7" i="2"/>
  <c r="S6" i="2"/>
  <c r="G6" i="2"/>
  <c r="S5" i="2"/>
  <c r="S4" i="2"/>
  <c r="G4" i="2"/>
  <c r="S3" i="2"/>
  <c r="G42" i="1"/>
  <c r="G41" i="1"/>
  <c r="G40" i="1"/>
  <c r="G31" i="1"/>
  <c r="G29" i="1"/>
  <c r="G28" i="1"/>
  <c r="G26" i="1"/>
  <c r="G19" i="1"/>
  <c r="S14" i="1"/>
  <c r="S13" i="1"/>
  <c r="S12" i="1"/>
  <c r="S11" i="1"/>
  <c r="S10" i="1"/>
  <c r="S9" i="1"/>
  <c r="G9" i="1"/>
  <c r="S8" i="1"/>
  <c r="S7" i="1"/>
  <c r="G7" i="1"/>
  <c r="S6" i="1"/>
  <c r="G6" i="1"/>
  <c r="S5" i="1"/>
  <c r="S4" i="1"/>
  <c r="G4" i="1"/>
  <c r="S3" i="1"/>
</calcChain>
</file>

<file path=xl/sharedStrings.xml><?xml version="1.0" encoding="utf-8"?>
<sst xmlns="http://schemas.openxmlformats.org/spreadsheetml/2006/main" count="2236" uniqueCount="294">
  <si>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</si>
  <si>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</si>
  <si>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</si>
  <si>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</si>
  <si>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</si>
  <si>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</si>
  <si>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</si>
  <si>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</si>
  <si>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</si>
  <si>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</si>
  <si>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</si>
  <si>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</si>
  <si>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</si>
  <si>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>DIA 2</t>
  </si>
  <si>
    <t xml:space="preserve">DIA 3 </t>
  </si>
  <si>
    <t>DIA 4</t>
  </si>
  <si>
    <t>SERIES SEMANALES</t>
  </si>
  <si>
    <t>QUADS</t>
  </si>
  <si>
    <t>YES</t>
  </si>
  <si>
    <t>BACK SQUATS</t>
  </si>
  <si>
    <t xml:space="preserve">3 HEAVY </t>
  </si>
  <si>
    <t>39,48,57,66,73</t>
  </si>
  <si>
    <t>34,43,52,61,65,70</t>
  </si>
  <si>
    <t>REPES</t>
  </si>
  <si>
    <t>GLUTEO</t>
  </si>
  <si>
    <t>ISQUIOS</t>
  </si>
  <si>
    <t>DB PRESS</t>
  </si>
  <si>
    <t>GEMELOS</t>
  </si>
  <si>
    <t>CHEST FLYS</t>
  </si>
  <si>
    <t>ADUCTORES</t>
  </si>
  <si>
    <t>SNAP DOWNS BI + UNI</t>
  </si>
  <si>
    <t>BW</t>
  </si>
  <si>
    <t>PECHO</t>
  </si>
  <si>
    <t xml:space="preserve">KNEE SPLIT LUNGES </t>
  </si>
  <si>
    <t>TRICEPS</t>
  </si>
  <si>
    <t>HOMBRO</t>
  </si>
  <si>
    <t>METCON</t>
  </si>
  <si>
    <t>ESPALDA</t>
  </si>
  <si>
    <t>BICEPS</t>
  </si>
  <si>
    <t>LUMBAR</t>
  </si>
  <si>
    <t>ABS</t>
  </si>
  <si>
    <t>BENCH PRESS (80)</t>
  </si>
  <si>
    <t>RM</t>
  </si>
  <si>
    <t>PULL DOWS</t>
  </si>
  <si>
    <t>32,41,45,45</t>
  </si>
  <si>
    <t>37,41,41,41</t>
  </si>
  <si>
    <t>LEG EXTENSION</t>
  </si>
  <si>
    <t>30,30,30,35</t>
  </si>
  <si>
    <t>25,30,30,30</t>
  </si>
  <si>
    <t>GLUTE REVERSE LUNGES</t>
  </si>
  <si>
    <t>NUEVA</t>
  </si>
  <si>
    <t xml:space="preserve">CALF RAISES </t>
  </si>
  <si>
    <t>DIA 3</t>
  </si>
  <si>
    <t>HEX DEADLIFT</t>
  </si>
  <si>
    <t xml:space="preserve">5 HEAVY </t>
  </si>
  <si>
    <t>34,43,52,56</t>
  </si>
  <si>
    <t>REAR DELTS</t>
  </si>
  <si>
    <t>KNEELING ONE ARM DB PRESS</t>
  </si>
  <si>
    <t>LATERAL HOPS</t>
  </si>
  <si>
    <t>CABLE TRICEPS EXTENSION</t>
  </si>
  <si>
    <t>REPETIR</t>
  </si>
  <si>
    <t>ABS WORKOUT</t>
  </si>
  <si>
    <t>BANDED PULL UPS</t>
  </si>
  <si>
    <t>MORADA</t>
  </si>
  <si>
    <t>EXCENTRIC PULL UPS</t>
  </si>
  <si>
    <t>LEG CURLS 2" PAUSE</t>
  </si>
  <si>
    <t>35,35,35,40</t>
  </si>
  <si>
    <t>PAUSE 90° BB CURLS</t>
  </si>
  <si>
    <t>GOOD MORNING</t>
  </si>
  <si>
    <t xml:space="preserve">4 HEAVY </t>
  </si>
  <si>
    <t>34,43,52,61</t>
  </si>
  <si>
    <t>12,5KG</t>
  </si>
  <si>
    <t>13 REPS</t>
  </si>
  <si>
    <t>15 REPS</t>
  </si>
  <si>
    <t>10 REPS</t>
  </si>
  <si>
    <t>41KG</t>
  </si>
  <si>
    <t>25KG</t>
  </si>
  <si>
    <t xml:space="preserve">6 HEAVY </t>
  </si>
  <si>
    <t>18 REPS</t>
  </si>
  <si>
    <t>EXC PULL UPS + BANDED PULL</t>
  </si>
  <si>
    <t>5 REPS</t>
  </si>
  <si>
    <t>28KG</t>
  </si>
  <si>
    <t>34,39,43,48</t>
  </si>
  <si>
    <t>ULTIMA 24</t>
  </si>
  <si>
    <t>20,34,39,43,48</t>
  </si>
  <si>
    <t>30,35,35,35</t>
  </si>
  <si>
    <t>BANDED EXT ROT</t>
  </si>
  <si>
    <t>30"</t>
  </si>
  <si>
    <t>PLOMA</t>
  </si>
  <si>
    <t>32,37,41,41</t>
  </si>
  <si>
    <t xml:space="preserve">8 HEAVY </t>
  </si>
  <si>
    <t>UTRLIMA 28</t>
  </si>
  <si>
    <t>HOLLOW HOLDS</t>
  </si>
  <si>
    <t>40"/20" OFF</t>
  </si>
  <si>
    <t>20,25,30,35,40</t>
  </si>
  <si>
    <t>CLAMHSELL</t>
  </si>
  <si>
    <t>10+10</t>
  </si>
  <si>
    <t>MEDIUM</t>
  </si>
  <si>
    <t>30,30,35,35</t>
  </si>
  <si>
    <t>GLUTE PLANKS</t>
  </si>
  <si>
    <t>20"/20" OFF</t>
  </si>
  <si>
    <t>YES{</t>
  </si>
  <si>
    <t>25,25,30,30</t>
  </si>
  <si>
    <t>ISO EXT LUMB</t>
  </si>
  <si>
    <t>29,34,34,34</t>
  </si>
  <si>
    <t>24,28,28,28</t>
  </si>
  <si>
    <t>24,24,28,28</t>
  </si>
  <si>
    <t>EXTRA</t>
  </si>
  <si>
    <t>PAUSE BENCH PRESS</t>
  </si>
  <si>
    <t xml:space="preserve">LEG CURLS </t>
  </si>
  <si>
    <t xml:space="preserve">7 HEAVY </t>
  </si>
  <si>
    <t>20,25,30,35</t>
  </si>
  <si>
    <t xml:space="preserve">RM </t>
  </si>
  <si>
    <t>43,57,65,70,75</t>
  </si>
  <si>
    <t>BUSCANDO</t>
  </si>
  <si>
    <t>AUSTRALIAN PULL UPS</t>
  </si>
  <si>
    <t>BENCH PRESS</t>
  </si>
  <si>
    <t xml:space="preserve">2 HEAVY </t>
  </si>
  <si>
    <t>43,57,65,70</t>
  </si>
  <si>
    <t>9 REPS</t>
  </si>
  <si>
    <t>11 REPS</t>
  </si>
  <si>
    <t>12 REPS</t>
  </si>
  <si>
    <t>25,30,30</t>
  </si>
  <si>
    <t>35,35,38,38</t>
  </si>
  <si>
    <t>37KG</t>
  </si>
  <si>
    <t>8 REPS</t>
  </si>
  <si>
    <t>7,5KG</t>
  </si>
  <si>
    <t>14 REPS</t>
  </si>
  <si>
    <t>STRICT LAB</t>
  </si>
  <si>
    <t>NOMBRE</t>
  </si>
  <si>
    <t>RUT</t>
  </si>
  <si>
    <t>TELEFONO</t>
  </si>
  <si>
    <t>CORREO</t>
  </si>
  <si>
    <t>DIRECCION</t>
  </si>
  <si>
    <t>TRABAJO</t>
  </si>
  <si>
    <t>TELETRABAJO, APROX 8 HORAS</t>
  </si>
  <si>
    <t>HOBBY</t>
  </si>
  <si>
    <t>BICICLETA HACE 6 MESES NO REALIZA, HACE MAS DE 1 AÑO NO REALIZA DEPORTE</t>
  </si>
  <si>
    <t>FECHA INGRESO</t>
  </si>
  <si>
    <t>OBJETIVO1</t>
  </si>
  <si>
    <t xml:space="preserve">ELIMINAR EL DOLOR DE LA ESPALDA (EVA DE 2 A 10) </t>
  </si>
  <si>
    <t>OBJETIVO2</t>
  </si>
  <si>
    <t>DISMINUYIR EL PROCENTAJE DE GRASA Y AUMETNR LA MASA MUSCULAR</t>
  </si>
  <si>
    <t>OBJETIVO3</t>
  </si>
  <si>
    <t xml:space="preserve">AUMENTRAR MOVILIDAD ARTICULAR </t>
  </si>
  <si>
    <t>NUTRICION</t>
  </si>
  <si>
    <t>3 A 4 VECES, DESAYUNO, ALMUERZO Y ONCE, COLACION DURANTE EL DIA</t>
  </si>
  <si>
    <t>DESCANSO</t>
  </si>
  <si>
    <t xml:space="preserve">ENTRE 8 Y 5 HORAS, CPAP POR APNEAS </t>
  </si>
  <si>
    <t>HABITOS</t>
  </si>
  <si>
    <t>OH° UNA VEZ SEMANA</t>
  </si>
  <si>
    <t>FRECUENCIA SEMANAL</t>
  </si>
  <si>
    <t xml:space="preserve">2 SEMANA </t>
  </si>
  <si>
    <t>COMPLEMENTOS</t>
  </si>
  <si>
    <t xml:space="preserve">AGREGAR BICICLETA </t>
  </si>
  <si>
    <t>TIEMPO TRASLADO</t>
  </si>
  <si>
    <t>25MIN APROX</t>
  </si>
  <si>
    <t>LESIONES PREVIAS</t>
  </si>
  <si>
    <t xml:space="preserve">L5-S1 HACE 15 AÑOS, RESONANCIA HACE 1 AÑO, </t>
  </si>
  <si>
    <t>ENTRENADORES PREVIOS</t>
  </si>
  <si>
    <t>HACE 18 MESES DEJAS DE IR POR 1 AÑO</t>
  </si>
  <si>
    <t>EXPECTATIVAS</t>
  </si>
  <si>
    <t>"QUIERO VOLVER A SENTIRME BIEN FISICAMENTE"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</si>
  <si>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</si>
  <si>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</si>
  <si>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</si>
  <si>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</si>
  <si>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</si>
  <si>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</si>
  <si>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</si>
  <si>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</si>
  <si>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</si>
  <si>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</si>
  <si>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</si>
  <si>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</si>
  <si>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</si>
  <si>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DEBIL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</si>
  <si>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</si>
  <si>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</si>
  <si>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</si>
  <si>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</si>
  <si>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</si>
  <si>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</si>
  <si>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</si>
  <si>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</si>
  <si>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</si>
  <si>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</si>
  <si>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</si>
  <si>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</si>
  <si>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</si>
  <si>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</si>
  <si>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DEBIK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</si>
  <si>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</si>
  <si>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</si>
  <si>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</si>
  <si>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</si>
  <si>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</si>
  <si>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</si>
  <si>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</si>
  <si>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</si>
  <si>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</si>
  <si>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</si>
  <si>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 xml:space="preserve">DEBIL 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</si>
  <si>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</si>
  <si>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</si>
  <si>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</si>
  <si>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</si>
  <si>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</si>
  <si>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</si>
  <si>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</si>
  <si>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</si>
  <si>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</si>
  <si>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</si>
  <si>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</si>
  <si>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</si>
  <si>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</si>
  <si>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</si>
  <si>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</si>
  <si>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</si>
  <si>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CONSERVADA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</si>
  <si>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</si>
  <si>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</si>
  <si>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</si>
  <si>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</si>
  <si>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</si>
  <si>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</si>
  <si>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</si>
  <si>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</si>
  <si>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</si>
  <si>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</si>
  <si>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</si>
  <si>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</si>
  <si>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</si>
  <si>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</si>
  <si>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</si>
  <si>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</si>
  <si>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</si>
  <si>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</si>
  <si>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</si>
  <si>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</si>
  <si>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</si>
  <si>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</si>
  <si>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AIR SQUATS</t>
  </si>
  <si>
    <t>CLAMSHELLS</t>
  </si>
  <si>
    <t>10+20"</t>
  </si>
  <si>
    <t>PLOMA/ROJA</t>
  </si>
  <si>
    <t>ISO EXT ROTX</t>
  </si>
  <si>
    <t xml:space="preserve"> PLOMA</t>
  </si>
  <si>
    <t xml:space="preserve">BARBELL CURLS </t>
  </si>
  <si>
    <t>15,20,20,20</t>
  </si>
  <si>
    <t>AIR BIKE</t>
  </si>
  <si>
    <t>6 BAJO TOPE</t>
  </si>
  <si>
    <t>ISO EXT ROT</t>
  </si>
  <si>
    <t>18,28,32</t>
  </si>
  <si>
    <t>10,15,15,20</t>
  </si>
  <si>
    <t xml:space="preserve">CAL ROW </t>
  </si>
  <si>
    <t>2,4,6,6</t>
  </si>
  <si>
    <t>CARGA</t>
  </si>
  <si>
    <t>20,25,30,30</t>
  </si>
  <si>
    <t>20,34,43,48,52</t>
  </si>
  <si>
    <t>23,32,32,32</t>
  </si>
  <si>
    <t>18,28,32,32</t>
  </si>
  <si>
    <t>15,20,20,25</t>
  </si>
  <si>
    <t>ONE ARM DB PRESS</t>
  </si>
  <si>
    <t>REVERSE LUNGES</t>
  </si>
  <si>
    <t>9,10,11,12</t>
  </si>
  <si>
    <t>5,6,7,9</t>
  </si>
  <si>
    <t>8,16,20,24</t>
  </si>
  <si>
    <t>34,43,52,56,61</t>
  </si>
  <si>
    <t>34,43,52,57</t>
  </si>
  <si>
    <t>28,32,35,X</t>
  </si>
  <si>
    <t>20,25,25,30</t>
  </si>
  <si>
    <t>20,20,25,25</t>
  </si>
  <si>
    <t>BRAZOS FINDE LO BAEZ</t>
  </si>
  <si>
    <t>10,12,15,17</t>
  </si>
  <si>
    <t>28,32,35,38</t>
  </si>
  <si>
    <t>8,12,16,20</t>
  </si>
  <si>
    <t>9KG</t>
  </si>
  <si>
    <t>11 CON 24KG</t>
  </si>
  <si>
    <t>30KG</t>
  </si>
  <si>
    <t>5KG</t>
  </si>
  <si>
    <t>20,34,43,52</t>
  </si>
  <si>
    <t>23,28,32,35</t>
  </si>
  <si>
    <t>20,20,24,24</t>
  </si>
  <si>
    <t>22-28 ENERO</t>
  </si>
  <si>
    <t>12,15,17,20</t>
  </si>
  <si>
    <t>28,35,35,38</t>
  </si>
  <si>
    <t>FALTO ULTIMA</t>
  </si>
  <si>
    <t>43,52,61,65</t>
  </si>
  <si>
    <t>BAJAR CARGA</t>
  </si>
  <si>
    <t>20,24,24,24</t>
  </si>
  <si>
    <t>SE REPITE</t>
  </si>
  <si>
    <t>20,24,24,28</t>
  </si>
  <si>
    <t>29,38,38,38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</si>
</sst>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/m"/>
    <numFmt numFmtId="166" formatCode="d\-m"/>
  </numFmts>
  <fonts count="7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  <diagonal/>
    </border>
    <border>
      <left/>
      <right style="medium">
        <color rgb="FF000000"/>
      </right>
      <top style="medium">
        <color rgb="FF000000"/>
      </top>
      <bottom style="double">
        <color rgb="FF3F3F3F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3F3F3F"/>
      </bottom>
      <diagonal/>
    </border>
    <border>
      <left/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/>
      <top/>
      <bottom style="double">
        <color rgb="FF3F3F3F"/>
      </bottom>
      <diagonal/>
    </border>
    <border>
      <left style="double">
        <color rgb="FF3F3F3F"/>
      </left>
      <right style="medium">
        <color rgb="FF000000"/>
      </right>
      <top/>
      <bottom style="double">
        <color rgb="FF3F3F3F"/>
      </bottom>
      <diagonal/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  <diagonal/>
    </border>
    <border>
      <left/>
      <right style="medium">
        <color rgb="FF000000"/>
      </right>
      <top style="double">
        <color rgb="FF3F3F3F"/>
      </top>
      <bottom style="double">
        <color rgb="FF3F3F3F"/>
      </bottom>
      <diagonal/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  <diagonal/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  <diagonal/>
    </border>
    <border>
      <left/>
      <right style="medium">
        <color rgb="FF000000"/>
      </right>
      <top/>
      <bottom style="double">
        <color rgb="FF3F3F3F"/>
      </bottom>
      <diagonal/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rgb="FF000000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medium">
        <color rgb="FF000000"/>
      </right>
      <top style="double">
        <color rgb="FF3F3F3F"/>
      </top>
      <bottom/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  <diagonal/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  <diagonal/>
    </border>
    <border>
      <left/>
      <right style="double">
        <color rgb="FF3F3F3F"/>
      </right>
      <top style="double">
        <color rgb="FF3F3F3F"/>
      </top>
      <bottom style="medium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  <diagonal/>
    </border>
    <border>
      <left style="double">
        <color rgb="FF3F3F3F"/>
      </left>
      <right/>
      <top style="double">
        <color rgb="FF3F3F3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3F3F3F"/>
      </top>
      <bottom/>
      <diagonal/>
    </border>
    <border>
      <left/>
      <right style="medium">
        <color rgb="FF000000"/>
      </right>
      <top style="double">
        <color rgb="FF3F3F3F"/>
      </top>
      <bottom/>
      <diagonal/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  <diagonal/>
    </border>
    <border>
      <left/>
      <right style="medium">
        <color rgb="FF000000"/>
      </right>
      <top style="double">
        <color rgb="FF3F3F3F"/>
      </top>
      <bottom style="medium">
        <color rgb="FF000000"/>
      </bottom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 style="medium">
        <color rgb="FF000000"/>
      </bottom>
      <diagonal/>
    </border>
    <border>
      <left style="medium">
        <color rgb="FF000000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000000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medium">
        <color rgb="FF000000"/>
      </right>
      <top style="double">
        <color rgb="FF3F3F3F"/>
      </top>
      <bottom/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/>
      <top style="double">
        <color rgb="FF3F3F3F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1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" fontId="3" fillId="3" borderId="11" xfId="0" applyNumberFormat="1" applyFont="1" applyFill="1" applyBorder="1" applyAlignment="1">
      <alignment horizontal="center"/>
    </xf>
    <xf numFmtId="1" fontId="3" fillId="3" borderId="12" xfId="0" applyNumberFormat="1" applyFont="1" applyFill="1" applyBorder="1" applyAlignment="1">
      <alignment horizontal="center"/>
    </xf>
    <xf numFmtId="1" fontId="2" fillId="4" borderId="5" xfId="0" applyNumberFormat="1" applyFont="1" applyFill="1" applyBorder="1" applyAlignment="1">
      <alignment horizontal="center"/>
    </xf>
    <xf numFmtId="1" fontId="3" fillId="4" borderId="6" xfId="0" applyNumberFormat="1" applyFont="1" applyFill="1" applyBorder="1" applyAlignment="1">
      <alignment horizontal="center"/>
    </xf>
    <xf numFmtId="1" fontId="2" fillId="4" borderId="6" xfId="0" applyNumberFormat="1" applyFont="1" applyFill="1" applyBorder="1" applyAlignment="1">
      <alignment horizontal="center"/>
    </xf>
    <xf numFmtId="1" fontId="3" fillId="4" borderId="7" xfId="0" applyNumberFormat="1" applyFont="1" applyFill="1" applyBorder="1" applyAlignment="1">
      <alignment horizontal="center"/>
    </xf>
    <xf numFmtId="1" fontId="2" fillId="4" borderId="7" xfId="0" applyNumberFormat="1" applyFont="1" applyFill="1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1" fontId="2" fillId="3" borderId="14" xfId="0" applyNumberFormat="1" applyFont="1" applyFill="1" applyBorder="1" applyAlignment="1">
      <alignment horizontal="center"/>
    </xf>
    <xf numFmtId="1" fontId="2" fillId="3" borderId="15" xfId="0" applyNumberFormat="1" applyFont="1" applyFill="1" applyBorder="1" applyAlignment="1">
      <alignment horizontal="center"/>
    </xf>
    <xf numFmtId="1" fontId="2" fillId="4" borderId="16" xfId="0" applyNumberFormat="1" applyFont="1" applyFill="1" applyBorder="1" applyAlignment="1">
      <alignment horizontal="center"/>
    </xf>
    <xf numFmtId="1" fontId="2" fillId="4" borderId="17" xfId="0" applyNumberFormat="1" applyFont="1" applyFill="1" applyBorder="1" applyAlignment="1">
      <alignment horizontal="center"/>
    </xf>
    <xf numFmtId="1" fontId="2" fillId="4" borderId="18" xfId="0" applyNumberFormat="1" applyFont="1" applyFill="1" applyBorder="1" applyAlignment="1">
      <alignment horizontal="center"/>
    </xf>
    <xf numFmtId="1" fontId="2" fillId="4" borderId="15" xfId="0" applyNumberFormat="1" applyFont="1" applyFill="1" applyBorder="1" applyAlignment="1">
      <alignment horizontal="center"/>
    </xf>
    <xf numFmtId="1" fontId="3" fillId="3" borderId="14" xfId="0" applyNumberFormat="1" applyFont="1" applyFill="1" applyBorder="1" applyAlignment="1">
      <alignment horizontal="center"/>
    </xf>
    <xf numFmtId="1" fontId="3" fillId="4" borderId="17" xfId="0" applyNumberFormat="1" applyFont="1" applyFill="1" applyBorder="1" applyAlignment="1">
      <alignment horizontal="center"/>
    </xf>
    <xf numFmtId="164" fontId="3" fillId="4" borderId="17" xfId="0" applyNumberFormat="1" applyFont="1" applyFill="1" applyBorder="1" applyAlignment="1">
      <alignment horizontal="center"/>
    </xf>
    <xf numFmtId="1" fontId="3" fillId="4" borderId="18" xfId="0" applyNumberFormat="1" applyFont="1" applyFill="1" applyBorder="1" applyAlignment="1">
      <alignment horizontal="center"/>
    </xf>
    <xf numFmtId="1" fontId="3" fillId="4" borderId="15" xfId="0" applyNumberFormat="1" applyFont="1" applyFill="1" applyBorder="1" applyAlignment="1">
      <alignment horizontal="center"/>
    </xf>
    <xf numFmtId="1" fontId="3" fillId="3" borderId="15" xfId="0" applyNumberFormat="1" applyFont="1" applyFill="1" applyBorder="1" applyAlignment="1">
      <alignment horizontal="center"/>
    </xf>
    <xf numFmtId="1" fontId="3" fillId="4" borderId="16" xfId="0" applyNumberFormat="1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4" fontId="3" fillId="4" borderId="17" xfId="0" applyNumberFormat="1" applyFont="1" applyFill="1" applyBorder="1" applyAlignment="1">
      <alignment horizontal="center"/>
    </xf>
    <xf numFmtId="3" fontId="3" fillId="4" borderId="17" xfId="0" applyNumberFormat="1" applyFont="1" applyFill="1" applyBorder="1" applyAlignment="1">
      <alignment horizontal="center"/>
    </xf>
    <xf numFmtId="1" fontId="3" fillId="3" borderId="19" xfId="0" applyNumberFormat="1" applyFont="1" applyFill="1" applyBorder="1" applyAlignment="1">
      <alignment horizontal="center"/>
    </xf>
    <xf numFmtId="1" fontId="2" fillId="3" borderId="20" xfId="0" applyNumberFormat="1" applyFont="1" applyFill="1" applyBorder="1" applyAlignment="1">
      <alignment horizontal="center"/>
    </xf>
    <xf numFmtId="1" fontId="2" fillId="4" borderId="21" xfId="0" applyNumberFormat="1" applyFont="1" applyFill="1" applyBorder="1" applyAlignment="1">
      <alignment horizontal="center"/>
    </xf>
    <xf numFmtId="1" fontId="3" fillId="4" borderId="22" xfId="0" applyNumberFormat="1" applyFont="1" applyFill="1" applyBorder="1" applyAlignment="1">
      <alignment horizontal="center"/>
    </xf>
    <xf numFmtId="164" fontId="3" fillId="4" borderId="22" xfId="0" applyNumberFormat="1" applyFont="1" applyFill="1" applyBorder="1" applyAlignment="1">
      <alignment horizontal="center"/>
    </xf>
    <xf numFmtId="1" fontId="2" fillId="4" borderId="23" xfId="0" applyNumberFormat="1" applyFont="1" applyFill="1" applyBorder="1" applyAlignment="1">
      <alignment horizontal="center"/>
    </xf>
    <xf numFmtId="1" fontId="2" fillId="4" borderId="22" xfId="0" applyNumberFormat="1" applyFont="1" applyFill="1" applyBorder="1" applyAlignment="1">
      <alignment horizontal="center"/>
    </xf>
    <xf numFmtId="1" fontId="3" fillId="4" borderId="24" xfId="0" applyNumberFormat="1" applyFont="1" applyFill="1" applyBorder="1" applyAlignment="1">
      <alignment horizontal="center"/>
    </xf>
    <xf numFmtId="1" fontId="2" fillId="4" borderId="24" xfId="0" applyNumberFormat="1" applyFont="1" applyFill="1" applyBorder="1" applyAlignment="1">
      <alignment horizontal="center"/>
    </xf>
    <xf numFmtId="1" fontId="3" fillId="4" borderId="20" xfId="0" applyNumberFormat="1" applyFont="1" applyFill="1" applyBorder="1" applyAlignment="1">
      <alignment horizontal="center"/>
    </xf>
    <xf numFmtId="1" fontId="3" fillId="3" borderId="25" xfId="0" applyNumberFormat="1" applyFont="1" applyFill="1" applyBorder="1" applyAlignment="1">
      <alignment horizontal="center"/>
    </xf>
    <xf numFmtId="1" fontId="3" fillId="3" borderId="26" xfId="0" applyNumberFormat="1" applyFont="1" applyFill="1" applyBorder="1" applyAlignment="1">
      <alignment horizontal="center"/>
    </xf>
    <xf numFmtId="1" fontId="2" fillId="4" borderId="27" xfId="0" applyNumberFormat="1" applyFont="1" applyFill="1" applyBorder="1" applyAlignment="1">
      <alignment horizontal="center"/>
    </xf>
    <xf numFmtId="1" fontId="2" fillId="4" borderId="28" xfId="0" applyNumberFormat="1" applyFont="1" applyFill="1" applyBorder="1" applyAlignment="1">
      <alignment horizontal="center"/>
    </xf>
    <xf numFmtId="1" fontId="2" fillId="4" borderId="29" xfId="0" applyNumberFormat="1" applyFont="1" applyFill="1" applyBorder="1" applyAlignment="1">
      <alignment horizontal="center"/>
    </xf>
    <xf numFmtId="1" fontId="2" fillId="4" borderId="26" xfId="0" applyNumberFormat="1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9" fontId="3" fillId="4" borderId="6" xfId="0" applyNumberFormat="1" applyFont="1" applyFill="1" applyBorder="1" applyAlignment="1">
      <alignment horizontal="center"/>
    </xf>
    <xf numFmtId="1" fontId="2" fillId="3" borderId="25" xfId="0" applyNumberFormat="1" applyFont="1" applyFill="1" applyBorder="1" applyAlignment="1">
      <alignment horizontal="center"/>
    </xf>
    <xf numFmtId="1" fontId="2" fillId="3" borderId="12" xfId="0" applyNumberFormat="1" applyFont="1" applyFill="1" applyBorder="1" applyAlignment="1">
      <alignment horizontal="center"/>
    </xf>
    <xf numFmtId="1" fontId="3" fillId="5" borderId="17" xfId="0" applyNumberFormat="1" applyFont="1" applyFill="1" applyBorder="1" applyAlignment="1">
      <alignment horizontal="center"/>
    </xf>
    <xf numFmtId="165" fontId="3" fillId="4" borderId="17" xfId="0" applyNumberFormat="1" applyFont="1" applyFill="1" applyBorder="1" applyAlignment="1">
      <alignment horizontal="center"/>
    </xf>
    <xf numFmtId="1" fontId="3" fillId="4" borderId="28" xfId="0" applyNumberFormat="1" applyFont="1" applyFill="1" applyBorder="1" applyAlignment="1">
      <alignment horizontal="center"/>
    </xf>
    <xf numFmtId="1" fontId="3" fillId="4" borderId="29" xfId="0" applyNumberFormat="1" applyFont="1" applyFill="1" applyBorder="1" applyAlignment="1">
      <alignment horizontal="center"/>
    </xf>
    <xf numFmtId="1" fontId="2" fillId="3" borderId="26" xfId="0" applyNumberFormat="1" applyFont="1" applyFill="1" applyBorder="1" applyAlignment="1">
      <alignment horizontal="center"/>
    </xf>
    <xf numFmtId="1" fontId="2" fillId="4" borderId="34" xfId="0" applyNumberFormat="1" applyFont="1" applyFill="1" applyBorder="1" applyAlignment="1">
      <alignment horizontal="center"/>
    </xf>
    <xf numFmtId="1" fontId="3" fillId="4" borderId="35" xfId="0" applyNumberFormat="1" applyFont="1" applyFill="1" applyBorder="1" applyAlignment="1">
      <alignment horizontal="center"/>
    </xf>
    <xf numFmtId="166" fontId="3" fillId="4" borderId="6" xfId="0" applyNumberFormat="1" applyFont="1" applyFill="1" applyBorder="1" applyAlignment="1">
      <alignment horizontal="center"/>
    </xf>
    <xf numFmtId="1" fontId="3" fillId="3" borderId="36" xfId="0" applyNumberFormat="1" applyFont="1" applyFill="1" applyBorder="1" applyAlignment="1">
      <alignment horizontal="center"/>
    </xf>
    <xf numFmtId="1" fontId="2" fillId="3" borderId="8" xfId="0" applyNumberFormat="1" applyFont="1" applyFill="1" applyBorder="1" applyAlignment="1">
      <alignment horizontal="center"/>
    </xf>
    <xf numFmtId="1" fontId="2" fillId="4" borderId="8" xfId="0" applyNumberFormat="1" applyFont="1" applyFill="1" applyBorder="1" applyAlignment="1">
      <alignment horizontal="center"/>
    </xf>
    <xf numFmtId="164" fontId="2" fillId="4" borderId="17" xfId="0" applyNumberFormat="1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16" fontId="2" fillId="3" borderId="17" xfId="0" applyNumberFormat="1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1" fontId="2" fillId="3" borderId="11" xfId="0" applyNumberFormat="1" applyFont="1" applyFill="1" applyBorder="1" applyAlignment="1">
      <alignment horizontal="center"/>
    </xf>
    <xf numFmtId="1" fontId="2" fillId="3" borderId="40" xfId="0" applyNumberFormat="1" applyFont="1" applyFill="1" applyBorder="1" applyAlignment="1">
      <alignment horizontal="center"/>
    </xf>
    <xf numFmtId="1" fontId="2" fillId="3" borderId="41" xfId="0" applyNumberFormat="1" applyFont="1" applyFill="1" applyBorder="1" applyAlignment="1">
      <alignment horizontal="center"/>
    </xf>
    <xf numFmtId="1" fontId="2" fillId="4" borderId="42" xfId="0" applyNumberFormat="1" applyFont="1" applyFill="1" applyBorder="1" applyAlignment="1">
      <alignment horizontal="center"/>
    </xf>
    <xf numFmtId="1" fontId="2" fillId="4" borderId="43" xfId="0" applyNumberFormat="1" applyFont="1" applyFill="1" applyBorder="1" applyAlignment="1">
      <alignment horizontal="center"/>
    </xf>
    <xf numFmtId="1" fontId="2" fillId="4" borderId="41" xfId="0" applyNumberFormat="1" applyFont="1" applyFill="1" applyBorder="1" applyAlignment="1">
      <alignment horizontal="center"/>
    </xf>
    <xf numFmtId="1" fontId="2" fillId="3" borderId="36" xfId="0" applyNumberFormat="1" applyFont="1" applyFill="1" applyBorder="1" applyAlignment="1">
      <alignment horizontal="center"/>
    </xf>
    <xf numFmtId="0" fontId="6" fillId="0" borderId="0" xfId="0" applyFont="1"/>
    <xf numFmtId="1" fontId="2" fillId="5" borderId="17" xfId="0" applyNumberFormat="1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5" fillId="0" borderId="38" xfId="0" applyFont="1" applyBorder="1"/>
    <xf numFmtId="0" fontId="5" fillId="0" borderId="3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Q1000"/>
  <sheetViews>
    <sheetView workbookViewId="0"/>
  </sheetViews>
  <sheetFormatPr baseColWidth="10" defaultColWidth="14.5" defaultRowHeight="15" customHeight="1" x14ac:dyDescent="0.2"/>
  <cols>
    <col min="1" max="1" width="10.6640625" customWidth="1"/>
    <col min="2" max="2" width="5.5" customWidth="1"/>
    <col min="3" max="3" width="15.33203125" customWidth="1"/>
    <col min="4" max="4" width="6.6640625" customWidth="1"/>
    <col min="5" max="5" width="13.1640625" customWidth="1"/>
    <col min="6" max="6" width="12.5" customWidth="1"/>
    <col min="7" max="7" width="9.5" customWidth="1"/>
    <col min="8" max="8" width="9.6640625" customWidth="1"/>
    <col min="9" max="9" width="5.5" customWidth="1"/>
    <col min="10" max="10" width="12.33203125" customWidth="1"/>
    <col min="11" max="11" width="8.5" customWidth="1"/>
    <col min="12" max="12" width="12.6640625" customWidth="1"/>
    <col min="13" max="13" width="5.33203125" customWidth="1"/>
    <col min="14" max="16" width="10.6640625" customWidth="1"/>
    <col min="17" max="17" width="17.6640625" customWidth="1"/>
    <col min="18" max="26" width="10.6640625" customWidth="1"/>
  </cols>
  <sheetData>
    <row r="1" spans="2:17" ht="14.25" customHeight="1" x14ac:dyDescent="0.2"/>
    <row r="2" spans="2:17" ht="14.25" customHeight="1" x14ac:dyDescent="0.2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16</v>
      </c>
    </row>
    <row r="3" spans="2:17" ht="14.25" customHeight="1" x14ac:dyDescent="0.2">
      <c r="B3" s="4" t="s">
        <v>18</v>
      </c>
      <c r="C3" s="5" t="s">
        <v>92</v>
      </c>
      <c r="D3" s="6">
        <v>5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4</v>
      </c>
      <c r="P3" s="10">
        <v>4</v>
      </c>
      <c r="Q3" s="11">
        <f t="shared" ref="Q3:Q13" si="0">P3+O3</f>
        <v>8</v>
      </c>
    </row>
    <row r="4" spans="2:17" ht="14.25" customHeight="1" x14ac:dyDescent="0.2">
      <c r="B4" s="80" t="s">
        <v>18</v>
      </c>
      <c r="C4" s="63" t="s">
        <v>242</v>
      </c>
      <c r="D4" s="14">
        <v>4</v>
      </c>
      <c r="E4" s="16">
        <v>12</v>
      </c>
      <c r="F4" s="16" t="s">
        <v>31</v>
      </c>
      <c r="G4" s="16"/>
      <c r="H4" s="16"/>
      <c r="I4" s="16">
        <v>6</v>
      </c>
      <c r="J4" s="18"/>
      <c r="K4" s="18"/>
      <c r="L4" s="74"/>
      <c r="N4" s="9" t="s">
        <v>24</v>
      </c>
      <c r="O4" s="20">
        <v>2</v>
      </c>
      <c r="P4" s="20">
        <v>2</v>
      </c>
      <c r="Q4" s="11">
        <f t="shared" si="0"/>
        <v>4</v>
      </c>
    </row>
    <row r="5" spans="2:17" ht="14.25" customHeight="1" x14ac:dyDescent="0.2">
      <c r="B5" s="21" t="s">
        <v>18</v>
      </c>
      <c r="C5" s="22" t="s">
        <v>243</v>
      </c>
      <c r="D5" s="23">
        <v>4</v>
      </c>
      <c r="E5" s="24" t="s">
        <v>244</v>
      </c>
      <c r="F5" s="24" t="s">
        <v>245</v>
      </c>
      <c r="G5" s="24"/>
      <c r="H5" s="24"/>
      <c r="I5" s="24"/>
      <c r="J5" s="25"/>
      <c r="K5" s="25"/>
      <c r="L5" s="26"/>
      <c r="N5" s="9" t="s">
        <v>25</v>
      </c>
      <c r="O5" s="10">
        <v>4</v>
      </c>
      <c r="P5" s="10">
        <v>4</v>
      </c>
      <c r="Q5" s="11">
        <f t="shared" si="0"/>
        <v>8</v>
      </c>
    </row>
    <row r="6" spans="2:17" ht="14.25" customHeight="1" x14ac:dyDescent="0.2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1">
        <f t="shared" si="0"/>
        <v>0</v>
      </c>
    </row>
    <row r="7" spans="2:17" ht="14.25" customHeight="1" x14ac:dyDescent="0.2">
      <c r="B7" s="21" t="s">
        <v>18</v>
      </c>
      <c r="C7" s="22" t="s">
        <v>26</v>
      </c>
      <c r="D7" s="23">
        <v>4</v>
      </c>
      <c r="E7" s="24">
        <v>15</v>
      </c>
      <c r="F7" s="75">
        <v>4.5</v>
      </c>
      <c r="G7" s="24">
        <f>D7*E7*F7</f>
        <v>270</v>
      </c>
      <c r="H7" s="24">
        <v>270</v>
      </c>
      <c r="I7" s="24"/>
      <c r="J7" s="25"/>
      <c r="K7" s="25"/>
      <c r="L7" s="26"/>
      <c r="N7" s="9" t="s">
        <v>29</v>
      </c>
      <c r="O7" s="10"/>
      <c r="P7" s="10"/>
      <c r="Q7" s="11">
        <f t="shared" si="0"/>
        <v>0</v>
      </c>
    </row>
    <row r="8" spans="2:17" ht="14.25" customHeight="1" x14ac:dyDescent="0.2">
      <c r="B8" s="21" t="s">
        <v>18</v>
      </c>
      <c r="C8" s="22" t="s">
        <v>246</v>
      </c>
      <c r="D8" s="23">
        <v>4</v>
      </c>
      <c r="E8" s="24" t="s">
        <v>87</v>
      </c>
      <c r="F8" s="24" t="s">
        <v>247</v>
      </c>
      <c r="G8" s="24"/>
      <c r="H8" s="24"/>
      <c r="I8" s="24"/>
      <c r="J8" s="25"/>
      <c r="K8" s="25"/>
      <c r="L8" s="26"/>
      <c r="N8" s="9" t="s">
        <v>32</v>
      </c>
      <c r="O8" s="20"/>
      <c r="P8" s="20">
        <v>4</v>
      </c>
      <c r="Q8" s="11">
        <f t="shared" si="0"/>
        <v>4</v>
      </c>
    </row>
    <row r="9" spans="2:17" ht="14.25" customHeight="1" x14ac:dyDescent="0.2">
      <c r="B9" s="21"/>
      <c r="C9" s="22"/>
      <c r="D9" s="23"/>
      <c r="E9" s="24"/>
      <c r="F9" s="24"/>
      <c r="G9" s="24"/>
      <c r="H9" s="24"/>
      <c r="I9" s="24"/>
      <c r="J9" s="25"/>
      <c r="K9" s="25"/>
      <c r="L9" s="26"/>
      <c r="N9" s="9" t="s">
        <v>34</v>
      </c>
      <c r="O9" s="10">
        <v>2</v>
      </c>
      <c r="P9" s="10"/>
      <c r="Q9" s="11">
        <f t="shared" si="0"/>
        <v>2</v>
      </c>
    </row>
    <row r="10" spans="2:17" ht="14.25" customHeight="1" x14ac:dyDescent="0.2">
      <c r="B10" s="21" t="s">
        <v>18</v>
      </c>
      <c r="C10" s="22" t="s">
        <v>56</v>
      </c>
      <c r="D10" s="23">
        <v>4</v>
      </c>
      <c r="E10" s="24">
        <v>15</v>
      </c>
      <c r="F10" s="24">
        <v>8</v>
      </c>
      <c r="G10" s="24"/>
      <c r="H10" s="24"/>
      <c r="I10" s="24"/>
      <c r="J10" s="25"/>
      <c r="K10" s="25"/>
      <c r="L10" s="26"/>
      <c r="N10" s="9" t="s">
        <v>35</v>
      </c>
      <c r="O10" s="10">
        <v>4</v>
      </c>
      <c r="P10" s="10">
        <v>2</v>
      </c>
      <c r="Q10" s="11">
        <f t="shared" si="0"/>
        <v>6</v>
      </c>
    </row>
    <row r="11" spans="2:17" ht="14.25" customHeight="1" x14ac:dyDescent="0.2">
      <c r="B11" s="21" t="s">
        <v>18</v>
      </c>
      <c r="C11" s="22" t="s">
        <v>248</v>
      </c>
      <c r="D11" s="23">
        <v>4</v>
      </c>
      <c r="E11" s="24">
        <v>10</v>
      </c>
      <c r="F11" s="24">
        <v>10</v>
      </c>
      <c r="G11" s="24"/>
      <c r="H11" s="24"/>
      <c r="I11" s="24"/>
      <c r="J11" s="25"/>
      <c r="K11" s="25"/>
      <c r="L11" s="26"/>
      <c r="N11" s="9" t="s">
        <v>37</v>
      </c>
      <c r="O11" s="10">
        <v>4</v>
      </c>
      <c r="P11" s="10">
        <v>4</v>
      </c>
      <c r="Q11" s="11">
        <f t="shared" si="0"/>
        <v>8</v>
      </c>
    </row>
    <row r="12" spans="2:17" ht="14.25" customHeight="1" x14ac:dyDescent="0.2">
      <c r="B12" s="21"/>
      <c r="C12" s="22"/>
      <c r="D12" s="23"/>
      <c r="E12" s="24"/>
      <c r="F12" s="24"/>
      <c r="G12" s="24"/>
      <c r="H12" s="24"/>
      <c r="I12" s="24"/>
      <c r="J12" s="25"/>
      <c r="K12" s="25"/>
      <c r="L12" s="26"/>
      <c r="N12" s="9" t="s">
        <v>38</v>
      </c>
      <c r="O12" s="10"/>
      <c r="P12" s="10">
        <v>2</v>
      </c>
      <c r="Q12" s="11">
        <f t="shared" si="0"/>
        <v>2</v>
      </c>
    </row>
    <row r="13" spans="2:17" ht="14.25" customHeight="1" x14ac:dyDescent="0.2">
      <c r="B13" s="21" t="s">
        <v>18</v>
      </c>
      <c r="C13" s="22" t="s">
        <v>109</v>
      </c>
      <c r="D13" s="23">
        <v>4</v>
      </c>
      <c r="E13" s="24">
        <v>15</v>
      </c>
      <c r="F13" s="24" t="s">
        <v>249</v>
      </c>
      <c r="G13" s="24"/>
      <c r="H13" s="24"/>
      <c r="I13" s="24"/>
      <c r="J13" s="25"/>
      <c r="K13" s="25"/>
      <c r="L13" s="26"/>
      <c r="N13" s="57" t="s">
        <v>40</v>
      </c>
      <c r="O13" s="58">
        <v>5</v>
      </c>
      <c r="P13" s="58">
        <v>5</v>
      </c>
      <c r="Q13" s="11">
        <f t="shared" si="0"/>
        <v>10</v>
      </c>
    </row>
    <row r="14" spans="2:17" ht="14.25" customHeight="1" x14ac:dyDescent="0.2">
      <c r="B14" s="21"/>
      <c r="C14" s="22"/>
      <c r="D14" s="23"/>
      <c r="E14" s="24"/>
      <c r="F14" s="24"/>
      <c r="G14" s="24"/>
      <c r="H14" s="24"/>
      <c r="I14" s="24"/>
      <c r="J14" s="25"/>
      <c r="K14" s="25"/>
      <c r="L14" s="26"/>
    </row>
    <row r="15" spans="2:17" ht="14.25" customHeight="1" x14ac:dyDescent="0.2">
      <c r="B15" s="62"/>
      <c r="C15" s="68" t="s">
        <v>250</v>
      </c>
      <c r="D15" s="49"/>
      <c r="E15" s="50"/>
      <c r="F15" s="50"/>
      <c r="G15" s="50"/>
      <c r="H15" s="50"/>
      <c r="I15" s="50"/>
      <c r="J15" s="51"/>
      <c r="K15" s="51"/>
      <c r="L15" s="52"/>
    </row>
    <row r="16" spans="2:17" ht="14.25" customHeight="1" x14ac:dyDescent="0.2"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</row>
    <row r="17" spans="2:12" ht="14.25" customHeight="1" x14ac:dyDescent="0.2">
      <c r="B17" s="1" t="s">
        <v>13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</row>
    <row r="18" spans="2:12" ht="14.25" customHeight="1" x14ac:dyDescent="0.2">
      <c r="B18" s="4" t="s">
        <v>18</v>
      </c>
      <c r="C18" s="5" t="s">
        <v>92</v>
      </c>
      <c r="D18" s="6">
        <v>5</v>
      </c>
      <c r="E18" s="6" t="s">
        <v>93</v>
      </c>
      <c r="F18" s="6"/>
      <c r="G18" s="6"/>
      <c r="H18" s="7"/>
      <c r="I18" s="6"/>
      <c r="J18" s="8"/>
      <c r="K18" s="8"/>
      <c r="L18" s="8"/>
    </row>
    <row r="19" spans="2:12" ht="14.25" customHeight="1" x14ac:dyDescent="0.2">
      <c r="B19" s="80" t="s">
        <v>18</v>
      </c>
      <c r="C19" s="63" t="s">
        <v>116</v>
      </c>
      <c r="D19" s="14">
        <v>4</v>
      </c>
      <c r="E19" s="16">
        <v>8</v>
      </c>
      <c r="F19" s="16">
        <v>20</v>
      </c>
      <c r="G19" s="16"/>
      <c r="H19" s="16"/>
      <c r="I19" s="16"/>
      <c r="J19" s="18"/>
      <c r="K19" s="18"/>
      <c r="L19" s="74" t="s">
        <v>251</v>
      </c>
    </row>
    <row r="20" spans="2:12" ht="14.25" customHeight="1" x14ac:dyDescent="0.2">
      <c r="B20" s="21"/>
      <c r="C20" s="22" t="s">
        <v>252</v>
      </c>
      <c r="D20" s="23">
        <v>3</v>
      </c>
      <c r="E20" s="24" t="s">
        <v>87</v>
      </c>
      <c r="F20" s="24" t="s">
        <v>88</v>
      </c>
      <c r="G20" s="25"/>
      <c r="H20" s="25"/>
      <c r="I20" s="25"/>
      <c r="J20" s="25"/>
      <c r="K20" s="25"/>
      <c r="L20" s="26"/>
    </row>
    <row r="21" spans="2:12" ht="14.25" customHeight="1" x14ac:dyDescent="0.2">
      <c r="B21" s="21"/>
      <c r="C21" s="22"/>
      <c r="D21" s="23"/>
      <c r="E21" s="24"/>
      <c r="F21" s="24"/>
      <c r="G21" s="24"/>
      <c r="H21" s="24"/>
      <c r="I21" s="24"/>
      <c r="J21" s="25"/>
      <c r="K21" s="25"/>
      <c r="L21" s="26"/>
    </row>
    <row r="22" spans="2:12" ht="14.25" customHeight="1" x14ac:dyDescent="0.2">
      <c r="B22" s="21" t="s">
        <v>18</v>
      </c>
      <c r="C22" s="22" t="s">
        <v>43</v>
      </c>
      <c r="D22" s="23">
        <v>4</v>
      </c>
      <c r="E22" s="24">
        <v>10</v>
      </c>
      <c r="F22" s="24" t="s">
        <v>253</v>
      </c>
      <c r="G22" s="24"/>
      <c r="H22" s="24"/>
      <c r="I22" s="24"/>
      <c r="J22" s="25"/>
      <c r="K22" s="25"/>
      <c r="L22" s="26"/>
    </row>
    <row r="23" spans="2:12" ht="14.25" customHeight="1" x14ac:dyDescent="0.2">
      <c r="B23" s="21" t="s">
        <v>18</v>
      </c>
      <c r="C23" s="22" t="s">
        <v>46</v>
      </c>
      <c r="D23" s="23">
        <v>4</v>
      </c>
      <c r="E23" s="24">
        <v>15</v>
      </c>
      <c r="F23" s="24" t="s">
        <v>254</v>
      </c>
      <c r="G23" s="25"/>
      <c r="H23" s="25"/>
      <c r="I23" s="25"/>
      <c r="J23" s="25"/>
      <c r="K23" s="25"/>
      <c r="L23" s="26"/>
    </row>
    <row r="24" spans="2:12" ht="14.25" customHeight="1" x14ac:dyDescent="0.2">
      <c r="B24" s="21" t="s">
        <v>18</v>
      </c>
      <c r="C24" s="22" t="s">
        <v>68</v>
      </c>
      <c r="D24" s="23">
        <v>4</v>
      </c>
      <c r="E24" s="24">
        <v>12</v>
      </c>
      <c r="F24" s="24">
        <v>5</v>
      </c>
      <c r="G24" s="25"/>
      <c r="H24" s="25"/>
      <c r="I24" s="25"/>
      <c r="J24" s="25"/>
      <c r="K24" s="25"/>
      <c r="L24" s="26"/>
    </row>
    <row r="25" spans="2:12" ht="14.25" customHeight="1" x14ac:dyDescent="0.2">
      <c r="B25" s="21"/>
      <c r="C25" s="22"/>
      <c r="D25" s="23"/>
      <c r="E25" s="24"/>
      <c r="F25" s="24"/>
      <c r="G25" s="25"/>
      <c r="H25" s="25"/>
      <c r="I25" s="25"/>
      <c r="J25" s="25"/>
      <c r="K25" s="25"/>
      <c r="L25" s="26"/>
    </row>
    <row r="26" spans="2:12" ht="14.25" customHeight="1" x14ac:dyDescent="0.2">
      <c r="B26" s="62"/>
      <c r="C26" s="68" t="s">
        <v>255</v>
      </c>
      <c r="D26" s="49"/>
      <c r="E26" s="50"/>
      <c r="F26" s="50"/>
      <c r="G26" s="50"/>
      <c r="H26" s="50"/>
      <c r="I26" s="50"/>
      <c r="J26" s="51"/>
      <c r="K26" s="51"/>
      <c r="L26" s="52"/>
    </row>
    <row r="27" spans="2:12" ht="14.25" customHeight="1" x14ac:dyDescent="0.2"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</row>
    <row r="28" spans="2:12" ht="14.25" customHeight="1" x14ac:dyDescent="0.2">
      <c r="B28" s="1" t="s">
        <v>52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</row>
    <row r="29" spans="2:12" ht="14.25" customHeight="1" x14ac:dyDescent="0.2">
      <c r="B29" s="80"/>
      <c r="C29" s="63"/>
      <c r="D29" s="14"/>
      <c r="E29" s="16"/>
      <c r="F29" s="16"/>
      <c r="G29" s="16"/>
      <c r="H29" s="16"/>
      <c r="I29" s="16"/>
      <c r="J29" s="18"/>
      <c r="K29" s="18"/>
      <c r="L29" s="74"/>
    </row>
    <row r="30" spans="2:12" ht="14.25" customHeight="1" x14ac:dyDescent="0.2">
      <c r="B30" s="21"/>
      <c r="C30" s="22"/>
      <c r="D30" s="23"/>
      <c r="E30" s="24"/>
      <c r="F30" s="24"/>
      <c r="G30" s="24"/>
      <c r="H30" s="24"/>
      <c r="I30" s="24"/>
      <c r="J30" s="25"/>
      <c r="K30" s="25"/>
      <c r="L30" s="26"/>
    </row>
    <row r="31" spans="2:12" ht="14.25" customHeight="1" x14ac:dyDescent="0.2">
      <c r="B31" s="21"/>
      <c r="C31" s="22"/>
      <c r="D31" s="23"/>
      <c r="E31" s="24"/>
      <c r="F31" s="24"/>
      <c r="G31" s="24"/>
      <c r="H31" s="24"/>
      <c r="I31" s="24"/>
      <c r="J31" s="25"/>
      <c r="K31" s="25"/>
      <c r="L31" s="26"/>
    </row>
    <row r="32" spans="2:12" ht="14.25" customHeight="1" x14ac:dyDescent="0.2">
      <c r="B32" s="21"/>
      <c r="C32" s="22"/>
      <c r="D32" s="23"/>
      <c r="E32" s="24"/>
      <c r="F32" s="24"/>
      <c r="G32" s="24"/>
      <c r="H32" s="24"/>
      <c r="I32" s="24"/>
      <c r="J32" s="25"/>
      <c r="K32" s="25"/>
      <c r="L32" s="26"/>
    </row>
    <row r="33" spans="2:12" ht="14.25" customHeight="1" x14ac:dyDescent="0.2">
      <c r="B33" s="21"/>
      <c r="C33" s="22"/>
      <c r="D33" s="23"/>
      <c r="E33" s="24"/>
      <c r="F33" s="24"/>
      <c r="G33" s="24"/>
      <c r="H33" s="24"/>
      <c r="I33" s="24"/>
      <c r="J33" s="25"/>
      <c r="K33" s="25"/>
      <c r="L33" s="26"/>
    </row>
    <row r="34" spans="2:12" ht="14.25" customHeight="1" x14ac:dyDescent="0.2">
      <c r="B34" s="21"/>
      <c r="C34" s="22"/>
      <c r="D34" s="23"/>
      <c r="E34" s="24"/>
      <c r="F34" s="24"/>
      <c r="G34" s="24"/>
      <c r="H34" s="24"/>
      <c r="I34" s="24"/>
      <c r="J34" s="25"/>
      <c r="K34" s="25"/>
      <c r="L34" s="26"/>
    </row>
    <row r="35" spans="2:12" ht="14.25" customHeight="1" x14ac:dyDescent="0.2">
      <c r="B35" s="62"/>
      <c r="C35" s="68"/>
      <c r="D35" s="49"/>
      <c r="E35" s="50"/>
      <c r="F35" s="50"/>
      <c r="G35" s="50"/>
      <c r="H35" s="50"/>
      <c r="I35" s="50"/>
      <c r="J35" s="51"/>
      <c r="K35" s="51"/>
      <c r="L35" s="52"/>
    </row>
    <row r="36" spans="2:12" ht="14.25" customHeight="1" x14ac:dyDescent="0.2"/>
    <row r="37" spans="2:12" ht="14.25" customHeight="1" x14ac:dyDescent="0.2">
      <c r="B37" s="1" t="s">
        <v>15</v>
      </c>
      <c r="C37" s="1" t="s">
        <v>2</v>
      </c>
      <c r="D37" s="1" t="s">
        <v>3</v>
      </c>
      <c r="E37" s="1" t="s">
        <v>4</v>
      </c>
      <c r="F37" s="1" t="s">
        <v>5</v>
      </c>
      <c r="G37" s="1" t="s">
        <v>6</v>
      </c>
      <c r="H37" s="1" t="s">
        <v>7</v>
      </c>
      <c r="I37" s="1" t="s">
        <v>8</v>
      </c>
      <c r="J37" s="1" t="s">
        <v>9</v>
      </c>
      <c r="K37" s="1" t="s">
        <v>10</v>
      </c>
      <c r="L37" s="1" t="s">
        <v>11</v>
      </c>
    </row>
    <row r="38" spans="2:12" ht="14.25" customHeight="1" x14ac:dyDescent="0.2">
      <c r="B38" s="80"/>
      <c r="C38" s="63"/>
      <c r="D38" s="14"/>
      <c r="E38" s="16"/>
      <c r="F38" s="16"/>
      <c r="G38" s="16"/>
      <c r="H38" s="16"/>
      <c r="I38" s="16"/>
      <c r="J38" s="18"/>
      <c r="K38" s="18"/>
      <c r="L38" s="74"/>
    </row>
    <row r="39" spans="2:12" ht="14.25" customHeight="1" x14ac:dyDescent="0.2">
      <c r="B39" s="21"/>
      <c r="C39" s="22"/>
      <c r="D39" s="23"/>
      <c r="E39" s="24"/>
      <c r="F39" s="24"/>
      <c r="G39" s="24"/>
      <c r="H39" s="24"/>
      <c r="I39" s="24"/>
      <c r="J39" s="25"/>
      <c r="K39" s="25"/>
      <c r="L39" s="26"/>
    </row>
    <row r="40" spans="2:12" ht="14.25" customHeight="1" x14ac:dyDescent="0.2">
      <c r="B40" s="21"/>
      <c r="C40" s="22"/>
      <c r="D40" s="23"/>
      <c r="E40" s="24"/>
      <c r="F40" s="24"/>
      <c r="G40" s="24"/>
      <c r="H40" s="24"/>
      <c r="I40" s="24"/>
      <c r="J40" s="25"/>
      <c r="K40" s="25"/>
      <c r="L40" s="26"/>
    </row>
    <row r="41" spans="2:12" ht="14.25" customHeight="1" x14ac:dyDescent="0.2">
      <c r="B41" s="21"/>
      <c r="C41" s="22"/>
      <c r="D41" s="23"/>
      <c r="E41" s="24"/>
      <c r="F41" s="24"/>
      <c r="G41" s="24"/>
      <c r="H41" s="24"/>
      <c r="I41" s="24"/>
      <c r="J41" s="25"/>
      <c r="K41" s="25"/>
      <c r="L41" s="26"/>
    </row>
    <row r="42" spans="2:12" ht="14.25" customHeight="1" x14ac:dyDescent="0.2">
      <c r="B42" s="21"/>
      <c r="C42" s="22"/>
      <c r="D42" s="23"/>
      <c r="E42" s="24"/>
      <c r="F42" s="24"/>
      <c r="G42" s="24"/>
      <c r="H42" s="24"/>
      <c r="I42" s="24"/>
      <c r="J42" s="25"/>
      <c r="K42" s="25"/>
      <c r="L42" s="26"/>
    </row>
    <row r="43" spans="2:12" ht="14.25" customHeight="1" x14ac:dyDescent="0.2">
      <c r="B43" s="21"/>
      <c r="C43" s="22"/>
      <c r="D43" s="23"/>
      <c r="E43" s="24"/>
      <c r="F43" s="24"/>
      <c r="G43" s="24"/>
      <c r="H43" s="24"/>
      <c r="I43" s="24"/>
      <c r="J43" s="25"/>
      <c r="K43" s="25"/>
      <c r="L43" s="26"/>
    </row>
    <row r="44" spans="2:12" ht="14.25" customHeight="1" x14ac:dyDescent="0.2">
      <c r="B44" s="62"/>
      <c r="C44" s="68"/>
      <c r="D44" s="49"/>
      <c r="E44" s="50"/>
      <c r="F44" s="50"/>
      <c r="G44" s="50"/>
      <c r="H44" s="50"/>
      <c r="I44" s="50"/>
      <c r="J44" s="51"/>
      <c r="K44" s="51"/>
      <c r="L44" s="52"/>
    </row>
    <row r="45" spans="2:12" ht="14.25" customHeight="1" x14ac:dyDescent="0.2"/>
    <row r="46" spans="2:12" ht="14.25" customHeight="1" x14ac:dyDescent="0.2"/>
    <row r="47" spans="2:12" ht="14.25" customHeight="1" x14ac:dyDescent="0.2"/>
    <row r="48" spans="2:12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2:S44"/>
  <sheetViews>
    <sheetView workbookViewId="0">
      <selection activeCell="O51" sqref="O51"/>
    </sheetView>
  </sheetViews>
  <sheetFormatPr baseColWidth="10" defaultColWidth="14.5" defaultRowHeight="15" customHeight="1" x14ac:dyDescent="0.2"/>
  <cols>
    <col min="3" max="3" width="27.83203125" customWidth="1"/>
    <col min="19" max="19" width="18.1640625" customWidth="1"/>
  </cols>
  <sheetData>
    <row r="2" spans="1:19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spans="1:19" x14ac:dyDescent="0.2">
      <c r="B3" s="4" t="s">
        <v>18</v>
      </c>
      <c r="C3" s="5" t="s">
        <v>92</v>
      </c>
      <c r="D3" s="6">
        <v>5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</v>
      </c>
      <c r="P3" s="10">
        <v>6</v>
      </c>
      <c r="Q3" s="10"/>
      <c r="R3" s="10"/>
      <c r="S3" s="11">
        <f t="shared" ref="S3:S14" si="0">O3+P3+Q3+R3</f>
        <v>14</v>
      </c>
    </row>
    <row r="4" spans="1:19" x14ac:dyDescent="0.2">
      <c r="B4" s="12" t="s">
        <v>18</v>
      </c>
      <c r="C4" s="13" t="s">
        <v>19</v>
      </c>
      <c r="D4" s="14">
        <v>4</v>
      </c>
      <c r="E4" s="15" t="s">
        <v>90</v>
      </c>
      <c r="F4" s="15" t="s">
        <v>111</v>
      </c>
      <c r="G4" s="16" t="e">
        <f>F4*E4*D4</f>
        <v>#VALUE!</v>
      </c>
      <c r="H4" s="15">
        <v>640</v>
      </c>
      <c r="I4" s="16"/>
      <c r="J4" s="17" t="s">
        <v>23</v>
      </c>
      <c r="K4" s="18"/>
      <c r="L4" s="19"/>
      <c r="N4" s="9" t="s">
        <v>24</v>
      </c>
      <c r="O4" s="20">
        <v>4</v>
      </c>
      <c r="P4" s="20">
        <v>4</v>
      </c>
      <c r="Q4" s="20">
        <v>4</v>
      </c>
      <c r="R4" s="20"/>
      <c r="S4" s="11">
        <f t="shared" si="0"/>
        <v>12</v>
      </c>
    </row>
    <row r="5" spans="1:19" x14ac:dyDescent="0.2">
      <c r="B5" s="72"/>
      <c r="C5" s="73" t="s">
        <v>95</v>
      </c>
      <c r="D5" s="14">
        <v>4</v>
      </c>
      <c r="E5" s="16" t="s">
        <v>96</v>
      </c>
      <c r="F5" s="16" t="s">
        <v>97</v>
      </c>
      <c r="G5" s="16"/>
      <c r="H5" s="16"/>
      <c r="I5" s="16"/>
      <c r="J5" s="18"/>
      <c r="K5" s="18"/>
      <c r="L5" s="74"/>
      <c r="N5" s="9" t="s">
        <v>25</v>
      </c>
      <c r="O5" s="10">
        <v>4</v>
      </c>
      <c r="P5" s="10"/>
      <c r="Q5" s="10">
        <v>6</v>
      </c>
      <c r="R5" s="10"/>
      <c r="S5" s="11">
        <f t="shared" si="0"/>
        <v>10</v>
      </c>
    </row>
    <row r="6" spans="1:19" x14ac:dyDescent="0.2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0"/>
        <v>0</v>
      </c>
    </row>
    <row r="7" spans="1:19" x14ac:dyDescent="0.2">
      <c r="B7" s="27" t="s">
        <v>18</v>
      </c>
      <c r="C7" s="22" t="s">
        <v>26</v>
      </c>
      <c r="D7" s="23">
        <v>4</v>
      </c>
      <c r="E7" s="28">
        <v>12</v>
      </c>
      <c r="F7" s="28">
        <v>10</v>
      </c>
      <c r="G7" s="16">
        <f t="shared" ref="G7:G10" si="1">F7*E7*D7</f>
        <v>480</v>
      </c>
      <c r="H7" s="28">
        <v>440</v>
      </c>
      <c r="I7" s="24"/>
      <c r="J7" s="25" t="s">
        <v>50</v>
      </c>
      <c r="K7" s="25"/>
      <c r="L7" s="31"/>
      <c r="N7" s="9" t="s">
        <v>29</v>
      </c>
      <c r="O7" s="10"/>
      <c r="P7" s="10"/>
      <c r="Q7" s="10"/>
      <c r="R7" s="10"/>
      <c r="S7" s="11">
        <f t="shared" si="0"/>
        <v>0</v>
      </c>
    </row>
    <row r="8" spans="1:19" x14ac:dyDescent="0.2">
      <c r="B8" s="27" t="s">
        <v>18</v>
      </c>
      <c r="C8" s="22" t="s">
        <v>28</v>
      </c>
      <c r="D8" s="23">
        <v>4</v>
      </c>
      <c r="E8" s="28">
        <v>13</v>
      </c>
      <c r="F8" s="28">
        <v>28</v>
      </c>
      <c r="G8" s="16">
        <f t="shared" si="1"/>
        <v>1456</v>
      </c>
      <c r="H8" s="28">
        <v>1344</v>
      </c>
      <c r="I8" s="24"/>
      <c r="J8" s="25" t="s">
        <v>23</v>
      </c>
      <c r="K8" s="25"/>
      <c r="L8" s="31"/>
      <c r="N8" s="9" t="s">
        <v>32</v>
      </c>
      <c r="O8" s="20">
        <v>4</v>
      </c>
      <c r="P8" s="20">
        <v>4</v>
      </c>
      <c r="Q8" s="20"/>
      <c r="R8" s="20"/>
      <c r="S8" s="11">
        <f t="shared" si="0"/>
        <v>8</v>
      </c>
    </row>
    <row r="9" spans="1:19" x14ac:dyDescent="0.2">
      <c r="B9" s="27" t="s">
        <v>18</v>
      </c>
      <c r="C9" s="22" t="s">
        <v>109</v>
      </c>
      <c r="D9" s="33">
        <v>4</v>
      </c>
      <c r="E9" s="28">
        <v>15</v>
      </c>
      <c r="F9" s="35" t="s">
        <v>98</v>
      </c>
      <c r="G9" s="16" t="e">
        <f t="shared" si="1"/>
        <v>#VALUE!</v>
      </c>
      <c r="H9" s="28">
        <v>30</v>
      </c>
      <c r="I9" s="24"/>
      <c r="J9" s="25" t="s">
        <v>3</v>
      </c>
      <c r="K9" s="25"/>
      <c r="L9" s="31"/>
      <c r="N9" s="9" t="s">
        <v>34</v>
      </c>
      <c r="O9" s="10">
        <v>2</v>
      </c>
      <c r="P9" s="10"/>
      <c r="Q9" s="10">
        <v>6</v>
      </c>
      <c r="R9" s="10"/>
      <c r="S9" s="11">
        <f t="shared" si="0"/>
        <v>8</v>
      </c>
    </row>
    <row r="10" spans="1:19" x14ac:dyDescent="0.2">
      <c r="B10" s="27" t="s">
        <v>18</v>
      </c>
      <c r="C10" s="22" t="s">
        <v>33</v>
      </c>
      <c r="D10" s="23">
        <v>4</v>
      </c>
      <c r="E10" s="28">
        <v>10</v>
      </c>
      <c r="F10" s="29">
        <v>6.3</v>
      </c>
      <c r="G10" s="16">
        <f t="shared" si="1"/>
        <v>252</v>
      </c>
      <c r="H10" s="28">
        <v>200</v>
      </c>
      <c r="I10" s="24"/>
      <c r="J10" s="30" t="s">
        <v>23</v>
      </c>
      <c r="K10" s="25"/>
      <c r="L10" s="31"/>
      <c r="N10" s="9" t="s">
        <v>35</v>
      </c>
      <c r="O10" s="10">
        <v>4</v>
      </c>
      <c r="P10" s="10">
        <v>2</v>
      </c>
      <c r="Q10" s="10">
        <v>4</v>
      </c>
      <c r="R10" s="10"/>
      <c r="S10" s="11">
        <f t="shared" si="0"/>
        <v>10</v>
      </c>
    </row>
    <row r="11" spans="1:19" x14ac:dyDescent="0.2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</v>
      </c>
      <c r="Q11" s="10">
        <v>8</v>
      </c>
      <c r="R11" s="10"/>
      <c r="S11" s="11">
        <f t="shared" si="0"/>
        <v>12</v>
      </c>
    </row>
    <row r="12" spans="1:19" x14ac:dyDescent="0.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</v>
      </c>
      <c r="Q12" s="10">
        <v>2</v>
      </c>
      <c r="R12" s="10"/>
      <c r="S12" s="11">
        <f t="shared" si="0"/>
        <v>8</v>
      </c>
    </row>
    <row r="13" spans="1:19" x14ac:dyDescent="0.2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</v>
      </c>
      <c r="R13" s="56"/>
      <c r="S13" s="11">
        <f t="shared" si="0"/>
        <v>7</v>
      </c>
    </row>
    <row r="14" spans="1:19" x14ac:dyDescent="0.2">
      <c r="B14" s="4" t="s">
        <v>18</v>
      </c>
      <c r="C14" s="5" t="s">
        <v>99</v>
      </c>
      <c r="D14" s="6">
        <v>6</v>
      </c>
      <c r="E14" s="6" t="s">
        <v>100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0"/>
        <v>0</v>
      </c>
    </row>
    <row r="15" spans="1:19" x14ac:dyDescent="0.2">
      <c r="B15" s="12" t="s">
        <v>18</v>
      </c>
      <c r="C15" s="63" t="s">
        <v>116</v>
      </c>
      <c r="D15" s="14">
        <v>4</v>
      </c>
      <c r="E15" s="15" t="s">
        <v>117</v>
      </c>
      <c r="F15" s="15" t="s">
        <v>113</v>
      </c>
      <c r="G15" s="16"/>
      <c r="H15" s="15" t="s">
        <v>118</v>
      </c>
      <c r="I15" s="16"/>
      <c r="J15" s="18" t="s">
        <v>114</v>
      </c>
      <c r="K15" s="18"/>
      <c r="L15" s="15"/>
    </row>
    <row r="16" spans="1:19" x14ac:dyDescent="0.2">
      <c r="B16" s="72" t="s">
        <v>18</v>
      </c>
      <c r="C16" s="73" t="s">
        <v>86</v>
      </c>
      <c r="D16" s="14">
        <v>3</v>
      </c>
      <c r="E16" s="16" t="s">
        <v>87</v>
      </c>
      <c r="F16" s="16" t="s">
        <v>88</v>
      </c>
      <c r="G16" s="18"/>
      <c r="H16" s="18"/>
      <c r="I16" s="18"/>
      <c r="J16" s="18"/>
      <c r="K16" s="18"/>
      <c r="L16" s="74"/>
    </row>
    <row r="17" spans="2:12" x14ac:dyDescent="0.2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 spans="2:12" x14ac:dyDescent="0.2">
      <c r="B18" s="27"/>
      <c r="C18" s="22" t="s">
        <v>43</v>
      </c>
      <c r="D18" s="23">
        <v>4</v>
      </c>
      <c r="E18" s="28">
        <v>8</v>
      </c>
      <c r="F18" s="28" t="s">
        <v>89</v>
      </c>
      <c r="G18" s="24"/>
      <c r="H18" s="28">
        <v>37</v>
      </c>
      <c r="I18" s="24"/>
      <c r="J18" s="30" t="s">
        <v>3</v>
      </c>
      <c r="K18" s="25"/>
      <c r="L18" s="31"/>
    </row>
    <row r="19" spans="2:12" x14ac:dyDescent="0.2">
      <c r="B19" s="27" t="s">
        <v>18</v>
      </c>
      <c r="C19" s="22" t="s">
        <v>46</v>
      </c>
      <c r="D19" s="23">
        <v>4</v>
      </c>
      <c r="E19" s="28">
        <v>15</v>
      </c>
      <c r="F19" s="28" t="s">
        <v>48</v>
      </c>
      <c r="G19" s="25"/>
      <c r="H19" s="24" t="s">
        <v>102</v>
      </c>
      <c r="I19" s="25"/>
      <c r="J19" s="25" t="s">
        <v>3</v>
      </c>
      <c r="K19" s="25"/>
      <c r="L19" s="31"/>
    </row>
    <row r="20" spans="2:12" x14ac:dyDescent="0.2">
      <c r="B20" s="27"/>
      <c r="C20" s="32" t="s">
        <v>49</v>
      </c>
      <c r="D20" s="23">
        <v>4</v>
      </c>
      <c r="E20" s="28">
        <v>8</v>
      </c>
      <c r="F20" s="29">
        <v>4.5</v>
      </c>
      <c r="G20" s="25">
        <f t="shared" ref="G20:G21" si="2">F20*E20*D20</f>
        <v>144</v>
      </c>
      <c r="H20" s="25">
        <v>80</v>
      </c>
      <c r="I20" s="25"/>
      <c r="J20" s="30" t="s">
        <v>50</v>
      </c>
      <c r="K20" s="25"/>
      <c r="L20" s="31"/>
    </row>
    <row r="21" spans="2:12" x14ac:dyDescent="0.2">
      <c r="B21" s="27" t="s">
        <v>18</v>
      </c>
      <c r="C21" s="22" t="s">
        <v>67</v>
      </c>
      <c r="D21" s="23">
        <v>4</v>
      </c>
      <c r="E21" s="28">
        <v>10</v>
      </c>
      <c r="F21" s="28">
        <v>20</v>
      </c>
      <c r="G21" s="16">
        <f t="shared" si="2"/>
        <v>800</v>
      </c>
      <c r="H21" s="28">
        <v>748</v>
      </c>
      <c r="I21" s="24"/>
      <c r="J21" s="30" t="s">
        <v>50</v>
      </c>
      <c r="K21" s="25"/>
      <c r="L21" s="31"/>
    </row>
    <row r="22" spans="2:12" x14ac:dyDescent="0.2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 spans="2:12" x14ac:dyDescent="0.2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2:12" x14ac:dyDescent="0.2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 spans="2:12" x14ac:dyDescent="0.2">
      <c r="B25" s="4"/>
      <c r="C25" s="5" t="s">
        <v>103</v>
      </c>
      <c r="D25" s="6">
        <v>5</v>
      </c>
      <c r="E25" s="6" t="s">
        <v>93</v>
      </c>
      <c r="F25" s="6"/>
      <c r="G25" s="6"/>
      <c r="H25" s="7"/>
      <c r="I25" s="6"/>
      <c r="J25" s="8"/>
      <c r="K25" s="8"/>
      <c r="L25" s="8"/>
    </row>
    <row r="26" spans="2:12" x14ac:dyDescent="0.2">
      <c r="B26" s="12"/>
      <c r="C26" s="63" t="s">
        <v>53</v>
      </c>
      <c r="D26" s="14">
        <v>4</v>
      </c>
      <c r="E26" s="15">
        <v>8</v>
      </c>
      <c r="F26" s="15">
        <v>29</v>
      </c>
      <c r="G26" s="16">
        <f t="shared" ref="G26:G27" si="3">D26*E26*F26</f>
        <v>928</v>
      </c>
      <c r="H26" s="16">
        <v>480</v>
      </c>
      <c r="I26" s="64" t="s">
        <v>0</v>
      </c>
      <c r="J26" s="18" t="s">
        <v>23</v>
      </c>
      <c r="K26" s="18"/>
      <c r="L26" s="19"/>
    </row>
    <row r="27" spans="2:12" x14ac:dyDescent="0.2">
      <c r="B27" s="27"/>
      <c r="C27" s="22" t="s">
        <v>68</v>
      </c>
      <c r="D27" s="23">
        <v>4</v>
      </c>
      <c r="E27" s="24">
        <v>10</v>
      </c>
      <c r="F27" s="29">
        <v>6.3</v>
      </c>
      <c r="G27" s="25">
        <f t="shared" si="3"/>
        <v>252</v>
      </c>
      <c r="H27" s="30">
        <v>360</v>
      </c>
      <c r="I27" s="64" t="s">
        <v>0</v>
      </c>
      <c r="J27" s="25" t="s">
        <v>50</v>
      </c>
      <c r="K27" s="25"/>
      <c r="L27" s="31"/>
    </row>
    <row r="28" spans="2:12" x14ac:dyDescent="0.2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 spans="2:12" x14ac:dyDescent="0.2">
      <c r="B29" s="27"/>
      <c r="C29" s="22" t="s">
        <v>56</v>
      </c>
      <c r="D29" s="23">
        <v>4</v>
      </c>
      <c r="E29" s="28">
        <v>16</v>
      </c>
      <c r="F29" s="28">
        <v>16</v>
      </c>
      <c r="G29" s="16">
        <f>F29*E29*D29</f>
        <v>1024</v>
      </c>
      <c r="H29" s="28">
        <v>960</v>
      </c>
      <c r="I29" s="28"/>
      <c r="J29" s="30" t="s">
        <v>50</v>
      </c>
      <c r="K29" s="25"/>
      <c r="L29" s="31"/>
    </row>
    <row r="30" spans="2:12" x14ac:dyDescent="0.2">
      <c r="B30" s="27"/>
      <c r="C30" s="32" t="s">
        <v>57</v>
      </c>
      <c r="D30" s="23">
        <v>4</v>
      </c>
      <c r="E30" s="28">
        <v>11</v>
      </c>
      <c r="F30" s="29">
        <v>12.5</v>
      </c>
      <c r="G30" s="25">
        <f>D30*E30*F30</f>
        <v>550</v>
      </c>
      <c r="H30" s="30">
        <v>500</v>
      </c>
      <c r="I30" s="25"/>
      <c r="J30" s="25" t="s">
        <v>50</v>
      </c>
      <c r="K30" s="25"/>
      <c r="L30" s="31"/>
    </row>
    <row r="31" spans="2:12" x14ac:dyDescent="0.2">
      <c r="B31" s="27"/>
      <c r="C31" s="22" t="s">
        <v>115</v>
      </c>
      <c r="D31" s="23">
        <v>4</v>
      </c>
      <c r="E31" s="28">
        <v>12</v>
      </c>
      <c r="F31" s="28" t="s">
        <v>31</v>
      </c>
      <c r="G31" s="25">
        <f>D31*E31</f>
        <v>48</v>
      </c>
      <c r="H31" s="28">
        <v>44</v>
      </c>
      <c r="I31" s="24"/>
      <c r="J31" s="30" t="s">
        <v>23</v>
      </c>
      <c r="K31" s="25"/>
      <c r="L31" s="31"/>
    </row>
    <row r="32" spans="2:12" x14ac:dyDescent="0.2">
      <c r="B32" s="47"/>
      <c r="C32" s="68" t="s">
        <v>59</v>
      </c>
      <c r="D32" s="49">
        <v>4</v>
      </c>
      <c r="E32" s="66">
        <v>8</v>
      </c>
      <c r="F32" s="66" t="s">
        <v>105</v>
      </c>
      <c r="G32" s="25" t="e">
        <f>D32*E32*F32</f>
        <v>#VALUE!</v>
      </c>
      <c r="H32" s="66" t="s">
        <v>106</v>
      </c>
      <c r="I32" s="50"/>
      <c r="J32" s="51"/>
      <c r="K32" s="51"/>
      <c r="L32" s="66"/>
    </row>
    <row r="33" spans="2:12" x14ac:dyDescent="0.2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  <row r="35" spans="2:12" x14ac:dyDescent="0.2">
      <c r="B35" s="1" t="s">
        <v>107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 spans="2:12" x14ac:dyDescent="0.2">
      <c r="B36" s="4"/>
      <c r="C36" s="5" t="s">
        <v>92</v>
      </c>
      <c r="D36" s="6">
        <v>5</v>
      </c>
      <c r="E36" s="6" t="s">
        <v>93</v>
      </c>
      <c r="F36" s="6"/>
      <c r="G36" s="6"/>
      <c r="H36" s="7"/>
      <c r="I36" s="6"/>
      <c r="J36" s="8"/>
      <c r="K36" s="8"/>
      <c r="L36" s="8"/>
    </row>
    <row r="37" spans="2:12" x14ac:dyDescent="0.2">
      <c r="B37" s="12"/>
      <c r="C37" s="63"/>
      <c r="D37" s="14"/>
      <c r="E37" s="15"/>
      <c r="F37" s="16"/>
      <c r="G37" s="16"/>
      <c r="H37" s="16"/>
      <c r="I37" s="29"/>
      <c r="J37" s="18"/>
      <c r="K37" s="18"/>
      <c r="L37" s="19"/>
    </row>
    <row r="38" spans="2:12" x14ac:dyDescent="0.2">
      <c r="B38" s="12"/>
      <c r="C38" s="13" t="s">
        <v>19</v>
      </c>
      <c r="D38" s="14"/>
      <c r="E38" s="15"/>
      <c r="F38" s="15"/>
      <c r="G38" s="16"/>
      <c r="H38" s="15"/>
      <c r="I38" s="16"/>
      <c r="J38" s="17"/>
      <c r="K38" s="18"/>
      <c r="L38" s="19"/>
    </row>
    <row r="39" spans="2:12" x14ac:dyDescent="0.2">
      <c r="B39" s="27"/>
      <c r="C39" s="32" t="s">
        <v>108</v>
      </c>
      <c r="D39" s="33"/>
      <c r="E39" s="28"/>
      <c r="F39" s="29"/>
      <c r="G39" s="24"/>
      <c r="H39" s="24"/>
      <c r="I39" s="28"/>
      <c r="J39" s="25"/>
      <c r="K39" s="25"/>
      <c r="L39" s="26"/>
    </row>
    <row r="40" spans="2:12" x14ac:dyDescent="0.2">
      <c r="B40" s="27"/>
      <c r="C40" s="22" t="s">
        <v>46</v>
      </c>
      <c r="D40" s="23"/>
      <c r="E40" s="24"/>
      <c r="F40" s="28"/>
      <c r="G40" s="25"/>
      <c r="H40" s="24"/>
      <c r="I40" s="25"/>
      <c r="J40" s="25"/>
      <c r="K40" s="25"/>
      <c r="L40" s="26"/>
    </row>
    <row r="41" spans="2:12" x14ac:dyDescent="0.2">
      <c r="B41" s="27"/>
      <c r="C41" s="22" t="s">
        <v>109</v>
      </c>
      <c r="D41" s="33"/>
      <c r="E41" s="24"/>
      <c r="F41" s="28"/>
      <c r="G41" s="16"/>
      <c r="H41" s="28"/>
      <c r="I41" s="24"/>
      <c r="J41" s="25"/>
      <c r="K41" s="25"/>
      <c r="L41" s="31"/>
    </row>
    <row r="42" spans="2:12" x14ac:dyDescent="0.2">
      <c r="B42" s="27"/>
      <c r="C42" s="22" t="s">
        <v>67</v>
      </c>
      <c r="D42" s="23"/>
      <c r="E42" s="28"/>
      <c r="F42" s="28"/>
      <c r="G42" s="16"/>
      <c r="H42" s="28"/>
      <c r="I42" s="24"/>
      <c r="J42" s="25"/>
      <c r="K42" s="25"/>
      <c r="L42" s="26"/>
    </row>
    <row r="43" spans="2:12" x14ac:dyDescent="0.2">
      <c r="B43" s="47"/>
      <c r="C43" s="68" t="s">
        <v>59</v>
      </c>
      <c r="D43" s="49"/>
      <c r="E43" s="66"/>
      <c r="F43" s="66"/>
      <c r="G43" s="25"/>
      <c r="H43" s="66"/>
      <c r="I43" s="50"/>
      <c r="J43" s="51"/>
      <c r="K43" s="51"/>
      <c r="L43" s="52"/>
    </row>
    <row r="44" spans="2:12" x14ac:dyDescent="0.2">
      <c r="B44" s="62"/>
      <c r="C44" s="68"/>
      <c r="D44" s="49"/>
      <c r="E44" s="50"/>
      <c r="F44" s="50"/>
      <c r="G44" s="50"/>
      <c r="H44" s="50"/>
      <c r="I44" s="50"/>
      <c r="J44" s="51"/>
      <c r="K44" s="51"/>
      <c r="L44" s="5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S44"/>
  <sheetViews>
    <sheetView workbookViewId="0">
      <selection activeCell="N52" sqref="N52"/>
    </sheetView>
  </sheetViews>
  <sheetFormatPr baseColWidth="10" defaultColWidth="14.5" defaultRowHeight="15" customHeight="1" x14ac:dyDescent="0.2"/>
  <cols>
    <col min="3" max="3" width="27.83203125" customWidth="1"/>
    <col min="19" max="19" width="18.1640625" customWidth="1"/>
  </cols>
  <sheetData>
    <row r="2" spans="1:19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spans="1:19" x14ac:dyDescent="0.2">
      <c r="B3" s="4"/>
      <c r="C3" s="5" t="s">
        <v>92</v>
      </c>
      <c r="D3" s="6">
        <v>5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</v>
      </c>
      <c r="P3" s="10">
        <v>6</v>
      </c>
      <c r="Q3" s="10"/>
      <c r="R3" s="10"/>
      <c r="S3" s="11">
        <f t="shared" ref="S3:S14" si="0">O3+P3+Q3+R3</f>
        <v>14</v>
      </c>
    </row>
    <row r="4" spans="1:19" x14ac:dyDescent="0.2">
      <c r="B4" s="12" t="s">
        <v>18</v>
      </c>
      <c r="C4" s="13" t="s">
        <v>19</v>
      </c>
      <c r="D4" s="14">
        <v>4</v>
      </c>
      <c r="E4" s="15" t="s">
        <v>110</v>
      </c>
      <c r="F4" s="15" t="s">
        <v>94</v>
      </c>
      <c r="G4" s="16" t="e">
        <f>F4*E4*D4</f>
        <v>#VALUE!</v>
      </c>
      <c r="H4" s="15" t="s">
        <v>111</v>
      </c>
      <c r="I4" s="16"/>
      <c r="J4" s="17" t="s">
        <v>23</v>
      </c>
      <c r="K4" s="18"/>
      <c r="L4" s="19"/>
      <c r="N4" s="9" t="s">
        <v>24</v>
      </c>
      <c r="O4" s="20">
        <v>4</v>
      </c>
      <c r="P4" s="20">
        <v>4</v>
      </c>
      <c r="Q4" s="20">
        <v>4</v>
      </c>
      <c r="R4" s="20"/>
      <c r="S4" s="11">
        <f t="shared" si="0"/>
        <v>12</v>
      </c>
    </row>
    <row r="5" spans="1:19" x14ac:dyDescent="0.2">
      <c r="B5" s="72"/>
      <c r="C5" s="73" t="s">
        <v>95</v>
      </c>
      <c r="D5" s="14">
        <v>4</v>
      </c>
      <c r="E5" s="16" t="s">
        <v>96</v>
      </c>
      <c r="F5" s="16" t="s">
        <v>97</v>
      </c>
      <c r="G5" s="16"/>
      <c r="H5" s="16"/>
      <c r="I5" s="16"/>
      <c r="J5" s="18"/>
      <c r="K5" s="18"/>
      <c r="L5" s="74"/>
      <c r="N5" s="9" t="s">
        <v>25</v>
      </c>
      <c r="O5" s="10">
        <v>4</v>
      </c>
      <c r="P5" s="10"/>
      <c r="Q5" s="10">
        <v>6</v>
      </c>
      <c r="R5" s="10"/>
      <c r="S5" s="11">
        <f t="shared" si="0"/>
        <v>10</v>
      </c>
    </row>
    <row r="6" spans="1:19" x14ac:dyDescent="0.2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0"/>
        <v>0</v>
      </c>
    </row>
    <row r="7" spans="1:19" x14ac:dyDescent="0.2">
      <c r="B7" s="27" t="s">
        <v>18</v>
      </c>
      <c r="C7" s="22" t="s">
        <v>26</v>
      </c>
      <c r="D7" s="23">
        <v>4</v>
      </c>
      <c r="E7" s="28">
        <v>8</v>
      </c>
      <c r="F7" s="29">
        <v>12.5</v>
      </c>
      <c r="G7" s="16">
        <f t="shared" ref="G7:G10" si="1">F7*E7*D7</f>
        <v>400</v>
      </c>
      <c r="H7" s="28">
        <v>480</v>
      </c>
      <c r="I7" s="24"/>
      <c r="J7" s="25" t="s">
        <v>50</v>
      </c>
      <c r="K7" s="25"/>
      <c r="L7" s="31"/>
      <c r="N7" s="9" t="s">
        <v>29</v>
      </c>
      <c r="O7" s="10"/>
      <c r="P7" s="10"/>
      <c r="Q7" s="10"/>
      <c r="R7" s="10"/>
      <c r="S7" s="11">
        <f t="shared" si="0"/>
        <v>0</v>
      </c>
    </row>
    <row r="8" spans="1:19" x14ac:dyDescent="0.2">
      <c r="B8" s="27" t="s">
        <v>18</v>
      </c>
      <c r="C8" s="22" t="s">
        <v>28</v>
      </c>
      <c r="D8" s="23">
        <v>4</v>
      </c>
      <c r="E8" s="28">
        <v>14</v>
      </c>
      <c r="F8" s="28">
        <v>28</v>
      </c>
      <c r="G8" s="16">
        <f t="shared" si="1"/>
        <v>1568</v>
      </c>
      <c r="H8" s="28">
        <v>1456</v>
      </c>
      <c r="I8" s="24"/>
      <c r="J8" s="25" t="s">
        <v>23</v>
      </c>
      <c r="K8" s="25"/>
      <c r="L8" s="31"/>
      <c r="N8" s="9" t="s">
        <v>32</v>
      </c>
      <c r="O8" s="20">
        <v>4</v>
      </c>
      <c r="P8" s="20">
        <v>4</v>
      </c>
      <c r="Q8" s="20"/>
      <c r="R8" s="20"/>
      <c r="S8" s="11">
        <f t="shared" si="0"/>
        <v>8</v>
      </c>
    </row>
    <row r="9" spans="1:19" x14ac:dyDescent="0.2">
      <c r="B9" s="27"/>
      <c r="C9" s="32" t="s">
        <v>65</v>
      </c>
      <c r="D9" s="33">
        <v>4</v>
      </c>
      <c r="E9" s="28">
        <v>15</v>
      </c>
      <c r="F9" s="35" t="s">
        <v>85</v>
      </c>
      <c r="G9" s="16" t="e">
        <f t="shared" si="1"/>
        <v>#VALUE!</v>
      </c>
      <c r="H9" s="35" t="s">
        <v>98</v>
      </c>
      <c r="I9" s="24"/>
      <c r="J9" s="25" t="s">
        <v>3</v>
      </c>
      <c r="K9" s="25"/>
      <c r="L9" s="31"/>
      <c r="N9" s="9" t="s">
        <v>34</v>
      </c>
      <c r="O9" s="10">
        <v>2</v>
      </c>
      <c r="P9" s="10"/>
      <c r="Q9" s="10">
        <v>6</v>
      </c>
      <c r="R9" s="10"/>
      <c r="S9" s="11">
        <f t="shared" si="0"/>
        <v>8</v>
      </c>
    </row>
    <row r="10" spans="1:19" x14ac:dyDescent="0.2">
      <c r="B10" s="27"/>
      <c r="C10" s="22" t="s">
        <v>33</v>
      </c>
      <c r="D10" s="23">
        <v>4</v>
      </c>
      <c r="E10" s="28">
        <v>8</v>
      </c>
      <c r="F10" s="29">
        <v>7.5</v>
      </c>
      <c r="G10" s="16">
        <f t="shared" si="1"/>
        <v>240</v>
      </c>
      <c r="H10" s="28">
        <v>525</v>
      </c>
      <c r="I10" s="24"/>
      <c r="J10" s="30" t="s">
        <v>23</v>
      </c>
      <c r="K10" s="25"/>
      <c r="L10" s="31"/>
      <c r="N10" s="9" t="s">
        <v>35</v>
      </c>
      <c r="O10" s="10">
        <v>4</v>
      </c>
      <c r="P10" s="10">
        <v>2</v>
      </c>
      <c r="Q10" s="10">
        <v>4</v>
      </c>
      <c r="R10" s="10"/>
      <c r="S10" s="11">
        <f t="shared" si="0"/>
        <v>10</v>
      </c>
    </row>
    <row r="11" spans="1:19" x14ac:dyDescent="0.2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</v>
      </c>
      <c r="Q11" s="10">
        <v>8</v>
      </c>
      <c r="R11" s="10"/>
      <c r="S11" s="11">
        <f t="shared" si="0"/>
        <v>12</v>
      </c>
    </row>
    <row r="12" spans="1:19" x14ac:dyDescent="0.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</v>
      </c>
      <c r="Q12" s="10">
        <v>2</v>
      </c>
      <c r="R12" s="10"/>
      <c r="S12" s="11">
        <f t="shared" si="0"/>
        <v>8</v>
      </c>
    </row>
    <row r="13" spans="1:19" x14ac:dyDescent="0.2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</v>
      </c>
      <c r="R13" s="56"/>
      <c r="S13" s="11">
        <f t="shared" si="0"/>
        <v>7</v>
      </c>
    </row>
    <row r="14" spans="1:19" x14ac:dyDescent="0.2">
      <c r="B14" s="4"/>
      <c r="C14" s="5" t="s">
        <v>99</v>
      </c>
      <c r="D14" s="6">
        <v>6</v>
      </c>
      <c r="E14" s="6" t="s">
        <v>100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0"/>
        <v>0</v>
      </c>
    </row>
    <row r="15" spans="1:19" x14ac:dyDescent="0.2">
      <c r="B15" s="12"/>
      <c r="C15" s="13" t="s">
        <v>41</v>
      </c>
      <c r="D15" s="14">
        <v>4</v>
      </c>
      <c r="E15" s="15" t="s">
        <v>112</v>
      </c>
      <c r="F15" s="15">
        <v>80</v>
      </c>
      <c r="G15" s="16"/>
      <c r="H15" s="15" t="s">
        <v>113</v>
      </c>
      <c r="I15" s="16"/>
      <c r="J15" s="18" t="s">
        <v>114</v>
      </c>
      <c r="K15" s="18"/>
      <c r="L15" s="15"/>
    </row>
    <row r="16" spans="1:19" x14ac:dyDescent="0.2">
      <c r="B16" s="72"/>
      <c r="C16" s="73" t="s">
        <v>86</v>
      </c>
      <c r="D16" s="14">
        <v>3</v>
      </c>
      <c r="E16" s="16" t="s">
        <v>87</v>
      </c>
      <c r="F16" s="16" t="s">
        <v>88</v>
      </c>
      <c r="G16" s="18"/>
      <c r="H16" s="18"/>
      <c r="I16" s="18"/>
      <c r="J16" s="18"/>
      <c r="K16" s="18"/>
      <c r="L16" s="74"/>
    </row>
    <row r="17" spans="2:12" x14ac:dyDescent="0.2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 spans="2:12" x14ac:dyDescent="0.2">
      <c r="B18" s="27"/>
      <c r="C18" s="22" t="s">
        <v>43</v>
      </c>
      <c r="D18" s="23">
        <v>4</v>
      </c>
      <c r="E18" s="28">
        <v>8</v>
      </c>
      <c r="F18" s="28" t="s">
        <v>89</v>
      </c>
      <c r="G18" s="24"/>
      <c r="H18" s="28">
        <v>37</v>
      </c>
      <c r="I18" s="24"/>
      <c r="J18" s="30" t="s">
        <v>3</v>
      </c>
      <c r="K18" s="25"/>
      <c r="L18" s="31"/>
    </row>
    <row r="19" spans="2:12" x14ac:dyDescent="0.2">
      <c r="B19" s="27"/>
      <c r="C19" s="22" t="s">
        <v>46</v>
      </c>
      <c r="D19" s="23">
        <v>4</v>
      </c>
      <c r="E19" s="28">
        <v>15</v>
      </c>
      <c r="F19" s="28" t="s">
        <v>48</v>
      </c>
      <c r="G19" s="25"/>
      <c r="H19" s="24" t="s">
        <v>102</v>
      </c>
      <c r="I19" s="25"/>
      <c r="J19" s="25" t="s">
        <v>3</v>
      </c>
      <c r="K19" s="25"/>
      <c r="L19" s="31"/>
    </row>
    <row r="20" spans="2:12" x14ac:dyDescent="0.2">
      <c r="B20" s="27"/>
      <c r="C20" s="32" t="s">
        <v>49</v>
      </c>
      <c r="D20" s="23">
        <v>4</v>
      </c>
      <c r="E20" s="28">
        <v>8</v>
      </c>
      <c r="F20" s="29">
        <v>4.5</v>
      </c>
      <c r="G20" s="25">
        <f t="shared" ref="G20:G21" si="2">F20*E20*D20</f>
        <v>144</v>
      </c>
      <c r="H20" s="25">
        <v>80</v>
      </c>
      <c r="I20" s="25"/>
      <c r="J20" s="30" t="s">
        <v>50</v>
      </c>
      <c r="K20" s="25"/>
      <c r="L20" s="31"/>
    </row>
    <row r="21" spans="2:12" x14ac:dyDescent="0.2">
      <c r="B21" s="27" t="s">
        <v>18</v>
      </c>
      <c r="C21" s="22" t="s">
        <v>67</v>
      </c>
      <c r="D21" s="23">
        <v>4</v>
      </c>
      <c r="E21" s="28">
        <v>10</v>
      </c>
      <c r="F21" s="28">
        <v>20</v>
      </c>
      <c r="G21" s="16">
        <f t="shared" si="2"/>
        <v>800</v>
      </c>
      <c r="H21" s="28">
        <v>748</v>
      </c>
      <c r="I21" s="24"/>
      <c r="J21" s="30" t="s">
        <v>50</v>
      </c>
      <c r="K21" s="25"/>
      <c r="L21" s="31"/>
    </row>
    <row r="22" spans="2:12" x14ac:dyDescent="0.2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 spans="2:12" x14ac:dyDescent="0.2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2:12" x14ac:dyDescent="0.2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 spans="2:12" x14ac:dyDescent="0.2">
      <c r="B25" s="4"/>
      <c r="C25" s="5" t="s">
        <v>103</v>
      </c>
      <c r="D25" s="6">
        <v>5</v>
      </c>
      <c r="E25" s="6" t="s">
        <v>93</v>
      </c>
      <c r="F25" s="6"/>
      <c r="G25" s="6"/>
      <c r="H25" s="7"/>
      <c r="I25" s="6"/>
      <c r="J25" s="8"/>
      <c r="K25" s="8"/>
      <c r="L25" s="8"/>
    </row>
    <row r="26" spans="2:12" x14ac:dyDescent="0.2">
      <c r="B26" s="12"/>
      <c r="C26" s="63" t="s">
        <v>53</v>
      </c>
      <c r="D26" s="14">
        <v>4</v>
      </c>
      <c r="E26" s="15">
        <v>8</v>
      </c>
      <c r="F26" s="15">
        <v>29</v>
      </c>
      <c r="G26" s="16">
        <f t="shared" ref="G26:G27" si="3">D26*E26*F26</f>
        <v>928</v>
      </c>
      <c r="H26" s="16">
        <v>480</v>
      </c>
      <c r="I26" s="64" t="s">
        <v>0</v>
      </c>
      <c r="J26" s="18" t="s">
        <v>23</v>
      </c>
      <c r="K26" s="18"/>
      <c r="L26" s="19"/>
    </row>
    <row r="27" spans="2:12" x14ac:dyDescent="0.2">
      <c r="B27" s="27"/>
      <c r="C27" s="22" t="s">
        <v>68</v>
      </c>
      <c r="D27" s="23">
        <v>4</v>
      </c>
      <c r="E27" s="24">
        <v>10</v>
      </c>
      <c r="F27" s="29">
        <v>6.3</v>
      </c>
      <c r="G27" s="25">
        <f t="shared" si="3"/>
        <v>252</v>
      </c>
      <c r="H27" s="30">
        <v>360</v>
      </c>
      <c r="I27" s="64" t="s">
        <v>0</v>
      </c>
      <c r="J27" s="25" t="s">
        <v>50</v>
      </c>
      <c r="K27" s="25"/>
      <c r="L27" s="31"/>
    </row>
    <row r="28" spans="2:12" x14ac:dyDescent="0.2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 spans="2:12" x14ac:dyDescent="0.2">
      <c r="B29" s="27"/>
      <c r="C29" s="22" t="s">
        <v>56</v>
      </c>
      <c r="D29" s="23">
        <v>4</v>
      </c>
      <c r="E29" s="28">
        <v>16</v>
      </c>
      <c r="F29" s="28">
        <v>16</v>
      </c>
      <c r="G29" s="16">
        <f>F29*E29*D29</f>
        <v>1024</v>
      </c>
      <c r="H29" s="28">
        <v>960</v>
      </c>
      <c r="I29" s="28"/>
      <c r="J29" s="30" t="s">
        <v>50</v>
      </c>
      <c r="K29" s="25"/>
      <c r="L29" s="31"/>
    </row>
    <row r="30" spans="2:12" x14ac:dyDescent="0.2">
      <c r="B30" s="27"/>
      <c r="C30" s="32" t="s">
        <v>57</v>
      </c>
      <c r="D30" s="23">
        <v>4</v>
      </c>
      <c r="E30" s="28">
        <v>11</v>
      </c>
      <c r="F30" s="29">
        <v>12.5</v>
      </c>
      <c r="G30" s="25">
        <f>D30*E30*F30</f>
        <v>550</v>
      </c>
      <c r="H30" s="30">
        <v>500</v>
      </c>
      <c r="I30" s="25"/>
      <c r="J30" s="25" t="s">
        <v>50</v>
      </c>
      <c r="K30" s="25"/>
      <c r="L30" s="31"/>
    </row>
    <row r="31" spans="2:12" x14ac:dyDescent="0.2">
      <c r="B31" s="27"/>
      <c r="C31" s="22" t="s">
        <v>115</v>
      </c>
      <c r="D31" s="23">
        <v>4</v>
      </c>
      <c r="E31" s="28">
        <v>12</v>
      </c>
      <c r="F31" s="28" t="s">
        <v>31</v>
      </c>
      <c r="G31" s="25">
        <f>D31*E31</f>
        <v>48</v>
      </c>
      <c r="H31" s="28">
        <v>44</v>
      </c>
      <c r="I31" s="24"/>
      <c r="J31" s="30" t="s">
        <v>23</v>
      </c>
      <c r="K31" s="25"/>
      <c r="L31" s="31"/>
    </row>
    <row r="32" spans="2:12" x14ac:dyDescent="0.2">
      <c r="B32" s="47"/>
      <c r="C32" s="68" t="s">
        <v>59</v>
      </c>
      <c r="D32" s="49">
        <v>4</v>
      </c>
      <c r="E32" s="66">
        <v>8</v>
      </c>
      <c r="F32" s="66" t="s">
        <v>105</v>
      </c>
      <c r="G32" s="25" t="e">
        <f>D32*E32*F32</f>
        <v>#VALUE!</v>
      </c>
      <c r="H32" s="66" t="s">
        <v>106</v>
      </c>
      <c r="I32" s="50"/>
      <c r="J32" s="51"/>
      <c r="K32" s="51"/>
      <c r="L32" s="66"/>
    </row>
    <row r="33" spans="2:12" x14ac:dyDescent="0.2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  <row r="35" spans="2:12" x14ac:dyDescent="0.2">
      <c r="B35" s="1" t="s">
        <v>107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 spans="2:12" x14ac:dyDescent="0.2">
      <c r="B36" s="4"/>
      <c r="C36" s="5" t="s">
        <v>92</v>
      </c>
      <c r="D36" s="6">
        <v>5</v>
      </c>
      <c r="E36" s="6" t="s">
        <v>93</v>
      </c>
      <c r="F36" s="6"/>
      <c r="G36" s="6"/>
      <c r="H36" s="7"/>
      <c r="I36" s="6"/>
      <c r="J36" s="8"/>
      <c r="K36" s="8"/>
      <c r="L36" s="8"/>
    </row>
    <row r="37" spans="2:12" x14ac:dyDescent="0.2">
      <c r="B37" s="12"/>
      <c r="C37" s="63"/>
      <c r="D37" s="14"/>
      <c r="E37" s="15"/>
      <c r="F37" s="16"/>
      <c r="G37" s="16"/>
      <c r="H37" s="16"/>
      <c r="I37" s="29"/>
      <c r="J37" s="18"/>
      <c r="K37" s="18"/>
      <c r="L37" s="19"/>
    </row>
    <row r="38" spans="2:12" x14ac:dyDescent="0.2">
      <c r="B38" s="12"/>
      <c r="C38" s="13" t="s">
        <v>19</v>
      </c>
      <c r="D38" s="14"/>
      <c r="E38" s="15"/>
      <c r="F38" s="15"/>
      <c r="G38" s="16"/>
      <c r="H38" s="15"/>
      <c r="I38" s="16"/>
      <c r="J38" s="17"/>
      <c r="K38" s="18"/>
      <c r="L38" s="19"/>
    </row>
    <row r="39" spans="2:12" x14ac:dyDescent="0.2">
      <c r="B39" s="27"/>
      <c r="C39" s="32" t="s">
        <v>108</v>
      </c>
      <c r="D39" s="33"/>
      <c r="E39" s="28"/>
      <c r="F39" s="29"/>
      <c r="G39" s="24"/>
      <c r="H39" s="24"/>
      <c r="I39" s="28"/>
      <c r="J39" s="25"/>
      <c r="K39" s="25"/>
      <c r="L39" s="26"/>
    </row>
    <row r="40" spans="2:12" x14ac:dyDescent="0.2">
      <c r="B40" s="27"/>
      <c r="C40" s="22" t="s">
        <v>46</v>
      </c>
      <c r="D40" s="23"/>
      <c r="E40" s="24"/>
      <c r="F40" s="28"/>
      <c r="G40" s="25"/>
      <c r="H40" s="24"/>
      <c r="I40" s="25"/>
      <c r="J40" s="25"/>
      <c r="K40" s="25"/>
      <c r="L40" s="26"/>
    </row>
    <row r="41" spans="2:12" x14ac:dyDescent="0.2">
      <c r="B41" s="27"/>
      <c r="C41" s="22" t="s">
        <v>109</v>
      </c>
      <c r="D41" s="33"/>
      <c r="E41" s="24"/>
      <c r="F41" s="28"/>
      <c r="G41" s="16"/>
      <c r="H41" s="28"/>
      <c r="I41" s="24"/>
      <c r="J41" s="25"/>
      <c r="K41" s="25"/>
      <c r="L41" s="31"/>
    </row>
    <row r="42" spans="2:12" x14ac:dyDescent="0.2">
      <c r="B42" s="27"/>
      <c r="C42" s="22" t="s">
        <v>67</v>
      </c>
      <c r="D42" s="23"/>
      <c r="E42" s="28"/>
      <c r="F42" s="28"/>
      <c r="G42" s="16"/>
      <c r="H42" s="28"/>
      <c r="I42" s="24"/>
      <c r="J42" s="25"/>
      <c r="K42" s="25"/>
      <c r="L42" s="26"/>
    </row>
    <row r="43" spans="2:12" x14ac:dyDescent="0.2">
      <c r="B43" s="47"/>
      <c r="C43" s="68" t="s">
        <v>59</v>
      </c>
      <c r="D43" s="49"/>
      <c r="E43" s="66"/>
      <c r="F43" s="66"/>
      <c r="G43" s="25"/>
      <c r="H43" s="66"/>
      <c r="I43" s="50"/>
      <c r="J43" s="51"/>
      <c r="K43" s="51"/>
      <c r="L43" s="52"/>
    </row>
    <row r="44" spans="2:12" x14ac:dyDescent="0.2">
      <c r="B44" s="62"/>
      <c r="C44" s="68"/>
      <c r="D44" s="49"/>
      <c r="E44" s="50"/>
      <c r="F44" s="50"/>
      <c r="G44" s="50"/>
      <c r="H44" s="50"/>
      <c r="I44" s="50"/>
      <c r="J44" s="51"/>
      <c r="K44" s="51"/>
      <c r="L44" s="5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2:S44"/>
  <sheetViews>
    <sheetView workbookViewId="0"/>
  </sheetViews>
  <sheetFormatPr baseColWidth="10" defaultColWidth="14.5" defaultRowHeight="15" customHeight="1" x14ac:dyDescent="0.2"/>
  <cols>
    <col min="3" max="3" width="27.83203125" customWidth="1"/>
    <col min="19" max="19" width="18.1640625" customWidth="1"/>
  </cols>
  <sheetData>
    <row r="2" spans="1:19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spans="1:19" x14ac:dyDescent="0.2">
      <c r="B3" s="4" t="s">
        <v>18</v>
      </c>
      <c r="C3" s="5" t="s">
        <v>92</v>
      </c>
      <c r="D3" s="6">
        <v>5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</v>
      </c>
      <c r="P3" s="10">
        <v>6</v>
      </c>
      <c r="Q3" s="10"/>
      <c r="R3" s="10"/>
      <c r="S3" s="11">
        <f t="shared" ref="S3:S14" si="0">O3+P3+Q3+R3</f>
        <v>14</v>
      </c>
    </row>
    <row r="4" spans="1:19" x14ac:dyDescent="0.2">
      <c r="B4" s="12" t="s">
        <v>18</v>
      </c>
      <c r="C4" s="13" t="s">
        <v>19</v>
      </c>
      <c r="D4" s="14">
        <v>4</v>
      </c>
      <c r="E4" s="15" t="s">
        <v>77</v>
      </c>
      <c r="F4" s="15" t="s">
        <v>84</v>
      </c>
      <c r="G4" s="16" t="e">
        <f>F4*E4*D4</f>
        <v>#VALUE!</v>
      </c>
      <c r="H4" s="15" t="s">
        <v>94</v>
      </c>
      <c r="I4" s="16"/>
      <c r="J4" s="17" t="s">
        <v>23</v>
      </c>
      <c r="K4" s="18"/>
      <c r="L4" s="19"/>
      <c r="N4" s="9" t="s">
        <v>24</v>
      </c>
      <c r="O4" s="20">
        <v>4</v>
      </c>
      <c r="P4" s="20">
        <v>4</v>
      </c>
      <c r="Q4" s="20">
        <v>4</v>
      </c>
      <c r="R4" s="20"/>
      <c r="S4" s="11">
        <f t="shared" si="0"/>
        <v>12</v>
      </c>
    </row>
    <row r="5" spans="1:19" x14ac:dyDescent="0.2">
      <c r="B5" s="72"/>
      <c r="C5" s="73" t="s">
        <v>95</v>
      </c>
      <c r="D5" s="14">
        <v>4</v>
      </c>
      <c r="E5" s="16" t="s">
        <v>96</v>
      </c>
      <c r="F5" s="16" t="s">
        <v>97</v>
      </c>
      <c r="G5" s="16"/>
      <c r="H5" s="16"/>
      <c r="I5" s="16"/>
      <c r="J5" s="18"/>
      <c r="K5" s="18"/>
      <c r="L5" s="74"/>
      <c r="N5" s="9" t="s">
        <v>25</v>
      </c>
      <c r="O5" s="10">
        <v>4</v>
      </c>
      <c r="P5" s="10"/>
      <c r="Q5" s="10">
        <v>6</v>
      </c>
      <c r="R5" s="10"/>
      <c r="S5" s="11">
        <f t="shared" si="0"/>
        <v>10</v>
      </c>
    </row>
    <row r="6" spans="1:19" x14ac:dyDescent="0.2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0"/>
        <v>0</v>
      </c>
    </row>
    <row r="7" spans="1:19" x14ac:dyDescent="0.2">
      <c r="B7" s="27" t="s">
        <v>18</v>
      </c>
      <c r="C7" s="22" t="s">
        <v>26</v>
      </c>
      <c r="D7" s="23">
        <v>4</v>
      </c>
      <c r="E7" s="28">
        <v>9</v>
      </c>
      <c r="F7" s="29">
        <v>12.5</v>
      </c>
      <c r="G7" s="16">
        <f t="shared" ref="G7:G10" si="1">F7*E7*D7</f>
        <v>450</v>
      </c>
      <c r="H7" s="28">
        <v>400</v>
      </c>
      <c r="I7" s="24"/>
      <c r="J7" s="25" t="s">
        <v>50</v>
      </c>
      <c r="K7" s="25"/>
      <c r="L7" s="31"/>
      <c r="N7" s="9" t="s">
        <v>29</v>
      </c>
      <c r="O7" s="10"/>
      <c r="P7" s="10"/>
      <c r="Q7" s="10"/>
      <c r="R7" s="10"/>
      <c r="S7" s="11">
        <f t="shared" si="0"/>
        <v>0</v>
      </c>
    </row>
    <row r="8" spans="1:19" x14ac:dyDescent="0.2">
      <c r="B8" s="27" t="s">
        <v>18</v>
      </c>
      <c r="C8" s="22" t="s">
        <v>28</v>
      </c>
      <c r="D8" s="23">
        <v>4</v>
      </c>
      <c r="E8" s="28">
        <v>15</v>
      </c>
      <c r="F8" s="28">
        <v>28</v>
      </c>
      <c r="G8" s="16">
        <f t="shared" si="1"/>
        <v>1680</v>
      </c>
      <c r="H8" s="28">
        <v>1568</v>
      </c>
      <c r="I8" s="24"/>
      <c r="J8" s="25" t="s">
        <v>23</v>
      </c>
      <c r="K8" s="25"/>
      <c r="L8" s="31"/>
      <c r="N8" s="9" t="s">
        <v>32</v>
      </c>
      <c r="O8" s="20">
        <v>4</v>
      </c>
      <c r="P8" s="20">
        <v>4</v>
      </c>
      <c r="Q8" s="20"/>
      <c r="R8" s="20"/>
      <c r="S8" s="11">
        <f t="shared" si="0"/>
        <v>8</v>
      </c>
    </row>
    <row r="9" spans="1:19" x14ac:dyDescent="0.2">
      <c r="B9" s="27" t="s">
        <v>18</v>
      </c>
      <c r="C9" s="32" t="s">
        <v>65</v>
      </c>
      <c r="D9" s="33">
        <v>4</v>
      </c>
      <c r="E9" s="28">
        <v>15</v>
      </c>
      <c r="F9" s="35" t="s">
        <v>85</v>
      </c>
      <c r="G9" s="16" t="e">
        <f t="shared" si="1"/>
        <v>#VALUE!</v>
      </c>
      <c r="H9" s="35" t="s">
        <v>98</v>
      </c>
      <c r="I9" s="24"/>
      <c r="J9" s="25" t="s">
        <v>3</v>
      </c>
      <c r="K9" s="25"/>
      <c r="L9" s="31"/>
      <c r="N9" s="9" t="s">
        <v>34</v>
      </c>
      <c r="O9" s="10">
        <v>2</v>
      </c>
      <c r="P9" s="10"/>
      <c r="Q9" s="10">
        <v>6</v>
      </c>
      <c r="R9" s="10"/>
      <c r="S9" s="11">
        <f t="shared" si="0"/>
        <v>8</v>
      </c>
    </row>
    <row r="10" spans="1:19" x14ac:dyDescent="0.2">
      <c r="B10" s="27" t="s">
        <v>18</v>
      </c>
      <c r="C10" s="22" t="s">
        <v>33</v>
      </c>
      <c r="D10" s="23">
        <v>4</v>
      </c>
      <c r="E10" s="28">
        <v>8</v>
      </c>
      <c r="F10" s="29">
        <v>7.5</v>
      </c>
      <c r="G10" s="16">
        <f t="shared" si="1"/>
        <v>240</v>
      </c>
      <c r="H10" s="28">
        <v>525</v>
      </c>
      <c r="I10" s="24"/>
      <c r="J10" s="30" t="s">
        <v>23</v>
      </c>
      <c r="K10" s="25"/>
      <c r="L10" s="31"/>
      <c r="N10" s="9" t="s">
        <v>35</v>
      </c>
      <c r="O10" s="10">
        <v>4</v>
      </c>
      <c r="P10" s="10">
        <v>2</v>
      </c>
      <c r="Q10" s="10">
        <v>4</v>
      </c>
      <c r="R10" s="10"/>
      <c r="S10" s="11">
        <f t="shared" si="0"/>
        <v>10</v>
      </c>
    </row>
    <row r="11" spans="1:19" x14ac:dyDescent="0.2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</v>
      </c>
      <c r="Q11" s="10">
        <v>8</v>
      </c>
      <c r="R11" s="10"/>
      <c r="S11" s="11">
        <f t="shared" si="0"/>
        <v>12</v>
      </c>
    </row>
    <row r="12" spans="1:19" x14ac:dyDescent="0.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</v>
      </c>
      <c r="Q12" s="10">
        <v>2</v>
      </c>
      <c r="R12" s="10"/>
      <c r="S12" s="11">
        <f t="shared" si="0"/>
        <v>8</v>
      </c>
    </row>
    <row r="13" spans="1:19" x14ac:dyDescent="0.2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</v>
      </c>
      <c r="R13" s="56"/>
      <c r="S13" s="11">
        <f t="shared" si="0"/>
        <v>7</v>
      </c>
    </row>
    <row r="14" spans="1:19" x14ac:dyDescent="0.2">
      <c r="B14" s="4"/>
      <c r="C14" s="5" t="s">
        <v>99</v>
      </c>
      <c r="D14" s="6">
        <v>6</v>
      </c>
      <c r="E14" s="6" t="s">
        <v>100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0"/>
        <v>0</v>
      </c>
    </row>
    <row r="15" spans="1:19" x14ac:dyDescent="0.2">
      <c r="B15" s="12" t="s">
        <v>18</v>
      </c>
      <c r="C15" s="13" t="s">
        <v>41</v>
      </c>
      <c r="D15" s="14">
        <v>4</v>
      </c>
      <c r="E15" s="71">
        <v>46303</v>
      </c>
      <c r="F15" s="61">
        <v>0.62</v>
      </c>
      <c r="G15" s="16"/>
      <c r="H15" s="15"/>
      <c r="I15" s="16"/>
      <c r="J15" s="17" t="s">
        <v>42</v>
      </c>
      <c r="K15" s="18"/>
      <c r="L15" s="15"/>
    </row>
    <row r="16" spans="1:19" x14ac:dyDescent="0.2">
      <c r="B16" s="72" t="s">
        <v>101</v>
      </c>
      <c r="C16" s="73" t="s">
        <v>86</v>
      </c>
      <c r="D16" s="14">
        <v>3</v>
      </c>
      <c r="E16" s="16" t="s">
        <v>87</v>
      </c>
      <c r="F16" s="16" t="s">
        <v>88</v>
      </c>
      <c r="G16" s="18"/>
      <c r="H16" s="18"/>
      <c r="I16" s="18"/>
      <c r="J16" s="18"/>
      <c r="K16" s="18"/>
      <c r="L16" s="74"/>
    </row>
    <row r="17" spans="2:12" x14ac:dyDescent="0.2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 spans="2:12" x14ac:dyDescent="0.2">
      <c r="B18" s="27" t="s">
        <v>18</v>
      </c>
      <c r="C18" s="22" t="s">
        <v>43</v>
      </c>
      <c r="D18" s="23">
        <v>4</v>
      </c>
      <c r="E18" s="28">
        <v>8</v>
      </c>
      <c r="F18" s="28" t="s">
        <v>89</v>
      </c>
      <c r="G18" s="24"/>
      <c r="H18" s="28">
        <v>37</v>
      </c>
      <c r="I18" s="24"/>
      <c r="J18" s="30" t="s">
        <v>3</v>
      </c>
      <c r="K18" s="25"/>
      <c r="L18" s="31"/>
    </row>
    <row r="19" spans="2:12" x14ac:dyDescent="0.2">
      <c r="B19" s="27" t="s">
        <v>18</v>
      </c>
      <c r="C19" s="22" t="s">
        <v>46</v>
      </c>
      <c r="D19" s="23">
        <v>4</v>
      </c>
      <c r="E19" s="28">
        <v>15</v>
      </c>
      <c r="F19" s="28" t="s">
        <v>48</v>
      </c>
      <c r="G19" s="25"/>
      <c r="H19" s="24" t="s">
        <v>102</v>
      </c>
      <c r="I19" s="25"/>
      <c r="J19" s="25" t="s">
        <v>3</v>
      </c>
      <c r="K19" s="25"/>
      <c r="L19" s="31"/>
    </row>
    <row r="20" spans="2:12" x14ac:dyDescent="0.2">
      <c r="B20" s="27" t="s">
        <v>18</v>
      </c>
      <c r="C20" s="32" t="s">
        <v>49</v>
      </c>
      <c r="D20" s="23">
        <v>4</v>
      </c>
      <c r="E20" s="28">
        <v>8</v>
      </c>
      <c r="F20" s="29">
        <v>5</v>
      </c>
      <c r="G20" s="25">
        <f t="shared" ref="G20:G21" si="2">F20*E20*D20</f>
        <v>160</v>
      </c>
      <c r="H20" s="25">
        <v>80</v>
      </c>
      <c r="I20" s="25"/>
      <c r="J20" s="30" t="s">
        <v>50</v>
      </c>
      <c r="K20" s="25"/>
      <c r="L20" s="31"/>
    </row>
    <row r="21" spans="2:12" x14ac:dyDescent="0.2">
      <c r="B21" s="27" t="s">
        <v>18</v>
      </c>
      <c r="C21" s="22" t="s">
        <v>67</v>
      </c>
      <c r="D21" s="23">
        <v>4</v>
      </c>
      <c r="E21" s="28">
        <v>10</v>
      </c>
      <c r="F21" s="28">
        <v>22</v>
      </c>
      <c r="G21" s="16">
        <f t="shared" si="2"/>
        <v>880</v>
      </c>
      <c r="H21" s="28">
        <v>800</v>
      </c>
      <c r="I21" s="24"/>
      <c r="J21" s="30" t="s">
        <v>50</v>
      </c>
      <c r="K21" s="25"/>
      <c r="L21" s="31"/>
    </row>
    <row r="22" spans="2:12" x14ac:dyDescent="0.2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 spans="2:12" x14ac:dyDescent="0.2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2:12" x14ac:dyDescent="0.2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 spans="2:12" x14ac:dyDescent="0.2">
      <c r="B25" s="4"/>
      <c r="C25" s="5" t="s">
        <v>103</v>
      </c>
      <c r="D25" s="6">
        <v>5</v>
      </c>
      <c r="E25" s="6" t="s">
        <v>93</v>
      </c>
      <c r="F25" s="6"/>
      <c r="G25" s="6"/>
      <c r="H25" s="7"/>
      <c r="I25" s="6"/>
      <c r="J25" s="8"/>
      <c r="K25" s="8"/>
      <c r="L25" s="8"/>
    </row>
    <row r="26" spans="2:12" x14ac:dyDescent="0.2">
      <c r="B26" s="12" t="s">
        <v>18</v>
      </c>
      <c r="C26" s="63" t="s">
        <v>53</v>
      </c>
      <c r="D26" s="14">
        <v>4</v>
      </c>
      <c r="E26" s="15">
        <v>8</v>
      </c>
      <c r="F26" s="15" t="s">
        <v>104</v>
      </c>
      <c r="G26" s="16" t="e">
        <f t="shared" ref="G26:G27" si="3">D26*E26*F26</f>
        <v>#VALUE!</v>
      </c>
      <c r="H26" s="16">
        <v>480</v>
      </c>
      <c r="I26" s="64" t="s">
        <v>0</v>
      </c>
      <c r="J26" s="18" t="s">
        <v>23</v>
      </c>
      <c r="K26" s="18"/>
      <c r="L26" s="19"/>
    </row>
    <row r="27" spans="2:12" x14ac:dyDescent="0.2">
      <c r="B27" s="27" t="s">
        <v>18</v>
      </c>
      <c r="C27" s="22" t="s">
        <v>68</v>
      </c>
      <c r="D27" s="23">
        <v>4</v>
      </c>
      <c r="E27" s="24">
        <v>10</v>
      </c>
      <c r="F27" s="29">
        <v>6.3</v>
      </c>
      <c r="G27" s="25">
        <f t="shared" si="3"/>
        <v>252</v>
      </c>
      <c r="H27" s="30">
        <v>360</v>
      </c>
      <c r="I27" s="64" t="s">
        <v>0</v>
      </c>
      <c r="J27" s="25" t="s">
        <v>50</v>
      </c>
      <c r="K27" s="25"/>
      <c r="L27" s="31"/>
    </row>
    <row r="28" spans="2:12" x14ac:dyDescent="0.2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 spans="2:12" x14ac:dyDescent="0.2">
      <c r="B29" s="27" t="s">
        <v>18</v>
      </c>
      <c r="C29" s="22" t="s">
        <v>56</v>
      </c>
      <c r="D29" s="23">
        <v>4</v>
      </c>
      <c r="E29" s="28">
        <v>16</v>
      </c>
      <c r="F29" s="28">
        <v>16</v>
      </c>
      <c r="G29" s="16">
        <f>F29*E29*D29</f>
        <v>1024</v>
      </c>
      <c r="H29" s="28">
        <v>960</v>
      </c>
      <c r="I29" s="28"/>
      <c r="J29" s="30" t="s">
        <v>50</v>
      </c>
      <c r="K29" s="25"/>
      <c r="L29" s="31"/>
    </row>
    <row r="30" spans="2:12" x14ac:dyDescent="0.2">
      <c r="B30" s="27" t="s">
        <v>18</v>
      </c>
      <c r="C30" s="32" t="s">
        <v>57</v>
      </c>
      <c r="D30" s="23">
        <v>4</v>
      </c>
      <c r="E30" s="28">
        <v>11</v>
      </c>
      <c r="F30" s="29">
        <v>12.5</v>
      </c>
      <c r="G30" s="25">
        <f>D30*E30*F30</f>
        <v>550</v>
      </c>
      <c r="H30" s="30">
        <v>500</v>
      </c>
      <c r="I30" s="25"/>
      <c r="J30" s="25" t="s">
        <v>50</v>
      </c>
      <c r="K30" s="25"/>
      <c r="L30" s="31"/>
    </row>
    <row r="31" spans="2:12" x14ac:dyDescent="0.2">
      <c r="B31" s="27" t="s">
        <v>18</v>
      </c>
      <c r="C31" s="32" t="s">
        <v>79</v>
      </c>
      <c r="D31" s="33">
        <v>3</v>
      </c>
      <c r="E31" s="28">
        <v>3</v>
      </c>
      <c r="F31" s="28" t="s">
        <v>63</v>
      </c>
      <c r="G31" s="25"/>
      <c r="H31" s="28"/>
      <c r="I31" s="24"/>
      <c r="J31" s="30" t="s">
        <v>23</v>
      </c>
      <c r="K31" s="25"/>
      <c r="L31" s="31"/>
    </row>
    <row r="32" spans="2:12" x14ac:dyDescent="0.2">
      <c r="B32" s="47" t="s">
        <v>18</v>
      </c>
      <c r="C32" s="68" t="s">
        <v>59</v>
      </c>
      <c r="D32" s="49">
        <v>4</v>
      </c>
      <c r="E32" s="66">
        <v>8</v>
      </c>
      <c r="F32" s="66" t="s">
        <v>105</v>
      </c>
      <c r="G32" s="25" t="e">
        <f>D32*E32*F32</f>
        <v>#VALUE!</v>
      </c>
      <c r="H32" s="66" t="s">
        <v>106</v>
      </c>
      <c r="I32" s="50"/>
      <c r="J32" s="51"/>
      <c r="K32" s="51"/>
      <c r="L32" s="66"/>
    </row>
    <row r="33" spans="2:12" x14ac:dyDescent="0.2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  <row r="35" spans="2:12" x14ac:dyDescent="0.2">
      <c r="B35" s="1" t="s">
        <v>107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 spans="2:12" x14ac:dyDescent="0.2">
      <c r="B36" s="4"/>
      <c r="C36" s="5" t="s">
        <v>92</v>
      </c>
      <c r="D36" s="6">
        <v>5</v>
      </c>
      <c r="E36" s="6" t="s">
        <v>93</v>
      </c>
      <c r="F36" s="6"/>
      <c r="G36" s="6"/>
      <c r="H36" s="7"/>
      <c r="I36" s="6"/>
      <c r="J36" s="8"/>
      <c r="K36" s="8"/>
      <c r="L36" s="8"/>
    </row>
    <row r="37" spans="2:12" x14ac:dyDescent="0.2">
      <c r="B37" s="12"/>
      <c r="C37" s="63"/>
      <c r="D37" s="14"/>
      <c r="E37" s="15"/>
      <c r="F37" s="16"/>
      <c r="G37" s="16"/>
      <c r="H37" s="16"/>
      <c r="I37" s="29"/>
      <c r="J37" s="18"/>
      <c r="K37" s="18"/>
      <c r="L37" s="19"/>
    </row>
    <row r="38" spans="2:12" x14ac:dyDescent="0.2">
      <c r="B38" s="12"/>
      <c r="C38" s="13" t="s">
        <v>19</v>
      </c>
      <c r="D38" s="14"/>
      <c r="E38" s="15"/>
      <c r="F38" s="15"/>
      <c r="G38" s="16"/>
      <c r="H38" s="15"/>
      <c r="I38" s="16"/>
      <c r="J38" s="17"/>
      <c r="K38" s="18"/>
      <c r="L38" s="19"/>
    </row>
    <row r="39" spans="2:12" x14ac:dyDescent="0.2">
      <c r="B39" s="27"/>
      <c r="C39" s="32" t="s">
        <v>108</v>
      </c>
      <c r="D39" s="33"/>
      <c r="E39" s="28"/>
      <c r="F39" s="29"/>
      <c r="G39" s="24"/>
      <c r="H39" s="24"/>
      <c r="I39" s="28"/>
      <c r="J39" s="25"/>
      <c r="K39" s="25"/>
      <c r="L39" s="26"/>
    </row>
    <row r="40" spans="2:12" x14ac:dyDescent="0.2">
      <c r="B40" s="27"/>
      <c r="C40" s="22" t="s">
        <v>46</v>
      </c>
      <c r="D40" s="23"/>
      <c r="E40" s="24"/>
      <c r="F40" s="28"/>
      <c r="G40" s="25"/>
      <c r="H40" s="24"/>
      <c r="I40" s="25"/>
      <c r="J40" s="25"/>
      <c r="K40" s="25"/>
      <c r="L40" s="26"/>
    </row>
    <row r="41" spans="2:12" x14ac:dyDescent="0.2">
      <c r="B41" s="27"/>
      <c r="C41" s="22" t="s">
        <v>109</v>
      </c>
      <c r="D41" s="33"/>
      <c r="E41" s="24"/>
      <c r="F41" s="28"/>
      <c r="G41" s="16"/>
      <c r="H41" s="28"/>
      <c r="I41" s="24"/>
      <c r="J41" s="25"/>
      <c r="K41" s="25"/>
      <c r="L41" s="31"/>
    </row>
    <row r="42" spans="2:12" x14ac:dyDescent="0.2">
      <c r="B42" s="27"/>
      <c r="C42" s="22" t="s">
        <v>67</v>
      </c>
      <c r="D42" s="23"/>
      <c r="E42" s="28"/>
      <c r="F42" s="28"/>
      <c r="G42" s="16"/>
      <c r="H42" s="28"/>
      <c r="I42" s="24"/>
      <c r="J42" s="25"/>
      <c r="K42" s="25"/>
      <c r="L42" s="26"/>
    </row>
    <row r="43" spans="2:12" x14ac:dyDescent="0.2">
      <c r="B43" s="47"/>
      <c r="C43" s="68" t="s">
        <v>59</v>
      </c>
      <c r="D43" s="49"/>
      <c r="E43" s="66"/>
      <c r="F43" s="66"/>
      <c r="G43" s="25"/>
      <c r="H43" s="66"/>
      <c r="I43" s="50"/>
      <c r="J43" s="51"/>
      <c r="K43" s="51"/>
      <c r="L43" s="52"/>
    </row>
    <row r="44" spans="2:12" x14ac:dyDescent="0.2">
      <c r="B44" s="62"/>
      <c r="C44" s="68"/>
      <c r="D44" s="49"/>
      <c r="E44" s="50"/>
      <c r="F44" s="50"/>
      <c r="G44" s="50"/>
      <c r="H44" s="50"/>
      <c r="I44" s="50"/>
      <c r="J44" s="51"/>
      <c r="K44" s="51"/>
      <c r="L44" s="5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2:S35"/>
  <sheetViews>
    <sheetView workbookViewId="0">
      <selection activeCell="R51" sqref="R51"/>
    </sheetView>
  </sheetViews>
  <sheetFormatPr baseColWidth="10" defaultColWidth="14.5" defaultRowHeight="15" customHeight="1" x14ac:dyDescent="0.2"/>
  <cols>
    <col min="3" max="3" width="27.83203125" customWidth="1"/>
    <col min="19" max="19" width="18.1640625" customWidth="1"/>
  </cols>
  <sheetData>
    <row r="2" spans="1:19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spans="1:19" x14ac:dyDescent="0.2">
      <c r="B3" s="4"/>
      <c r="C3" s="5"/>
      <c r="D3" s="6"/>
      <c r="E3" s="6"/>
      <c r="F3" s="6"/>
      <c r="G3" s="6"/>
      <c r="H3" s="7"/>
      <c r="I3" s="6"/>
      <c r="J3" s="8"/>
      <c r="K3" s="8"/>
      <c r="L3" s="8"/>
      <c r="N3" s="9" t="s">
        <v>17</v>
      </c>
      <c r="O3" s="10">
        <v>8</v>
      </c>
      <c r="P3" s="10">
        <v>6</v>
      </c>
      <c r="Q3" s="10"/>
      <c r="R3" s="10"/>
      <c r="S3" s="11">
        <f t="shared" ref="S3:S14" si="0">O3+P3+Q3+R3</f>
        <v>14</v>
      </c>
    </row>
    <row r="4" spans="1:19" x14ac:dyDescent="0.2">
      <c r="B4" s="12" t="s">
        <v>18</v>
      </c>
      <c r="C4" s="13" t="s">
        <v>19</v>
      </c>
      <c r="D4" s="14">
        <v>4</v>
      </c>
      <c r="E4" s="15" t="s">
        <v>54</v>
      </c>
      <c r="F4" s="15">
        <v>61</v>
      </c>
      <c r="G4" s="16" t="e">
        <f>F4*E4*D4</f>
        <v>#VALUE!</v>
      </c>
      <c r="H4" s="15" t="s">
        <v>84</v>
      </c>
      <c r="I4" s="16"/>
      <c r="J4" s="17" t="s">
        <v>23</v>
      </c>
      <c r="K4" s="18"/>
      <c r="L4" s="19"/>
      <c r="N4" s="9" t="s">
        <v>24</v>
      </c>
      <c r="O4" s="20">
        <v>4</v>
      </c>
      <c r="P4" s="20">
        <v>4</v>
      </c>
      <c r="Q4" s="20">
        <v>4</v>
      </c>
      <c r="R4" s="20"/>
      <c r="S4" s="11">
        <f t="shared" si="0"/>
        <v>12</v>
      </c>
    </row>
    <row r="5" spans="1:19" x14ac:dyDescent="0.2">
      <c r="B5" s="21"/>
      <c r="C5" s="22"/>
      <c r="D5" s="23"/>
      <c r="E5" s="24"/>
      <c r="F5" s="24"/>
      <c r="G5" s="24"/>
      <c r="H5" s="24"/>
      <c r="I5" s="24"/>
      <c r="J5" s="25"/>
      <c r="K5" s="25"/>
      <c r="L5" s="26"/>
      <c r="N5" s="9" t="s">
        <v>25</v>
      </c>
      <c r="O5" s="10">
        <v>4</v>
      </c>
      <c r="P5" s="10"/>
      <c r="Q5" s="10">
        <v>6</v>
      </c>
      <c r="R5" s="10"/>
      <c r="S5" s="11">
        <f t="shared" si="0"/>
        <v>10</v>
      </c>
    </row>
    <row r="6" spans="1:19" x14ac:dyDescent="0.2">
      <c r="B6" s="27" t="s">
        <v>18</v>
      </c>
      <c r="C6" s="22" t="s">
        <v>26</v>
      </c>
      <c r="D6" s="23">
        <v>4</v>
      </c>
      <c r="E6" s="28">
        <v>10</v>
      </c>
      <c r="F6" s="29">
        <v>12.5</v>
      </c>
      <c r="G6" s="16">
        <f t="shared" ref="G6:G9" si="1">F6*E6*D6</f>
        <v>500</v>
      </c>
      <c r="H6" s="28">
        <v>450</v>
      </c>
      <c r="I6" s="24"/>
      <c r="J6" s="25" t="s">
        <v>50</v>
      </c>
      <c r="K6" s="25"/>
      <c r="L6" s="31"/>
      <c r="N6" s="9" t="s">
        <v>27</v>
      </c>
      <c r="O6" s="10"/>
      <c r="P6" s="10"/>
      <c r="Q6" s="10"/>
      <c r="R6" s="10"/>
      <c r="S6" s="11">
        <f t="shared" si="0"/>
        <v>0</v>
      </c>
    </row>
    <row r="7" spans="1:19" x14ac:dyDescent="0.2">
      <c r="B7" s="27"/>
      <c r="C7" s="22" t="s">
        <v>28</v>
      </c>
      <c r="D7" s="23">
        <v>4</v>
      </c>
      <c r="E7" s="28">
        <v>12</v>
      </c>
      <c r="F7" s="28">
        <v>32</v>
      </c>
      <c r="G7" s="16">
        <f t="shared" si="1"/>
        <v>1536</v>
      </c>
      <c r="H7" s="28">
        <v>1680</v>
      </c>
      <c r="I7" s="24"/>
      <c r="J7" s="25" t="s">
        <v>23</v>
      </c>
      <c r="K7" s="25"/>
      <c r="L7" s="31"/>
      <c r="N7" s="9" t="s">
        <v>29</v>
      </c>
      <c r="O7" s="10"/>
      <c r="P7" s="10"/>
      <c r="Q7" s="10"/>
      <c r="R7" s="10"/>
      <c r="S7" s="11">
        <f t="shared" si="0"/>
        <v>0</v>
      </c>
    </row>
    <row r="8" spans="1:19" x14ac:dyDescent="0.2">
      <c r="B8" s="27" t="s">
        <v>18</v>
      </c>
      <c r="C8" s="32" t="s">
        <v>65</v>
      </c>
      <c r="D8" s="33">
        <v>4</v>
      </c>
      <c r="E8" s="28">
        <v>15</v>
      </c>
      <c r="F8" s="35">
        <v>35</v>
      </c>
      <c r="G8" s="16">
        <f t="shared" si="1"/>
        <v>2100</v>
      </c>
      <c r="H8" s="35" t="s">
        <v>85</v>
      </c>
      <c r="I8" s="24"/>
      <c r="J8" s="25" t="s">
        <v>3</v>
      </c>
      <c r="K8" s="25"/>
      <c r="L8" s="31"/>
      <c r="N8" s="9" t="s">
        <v>32</v>
      </c>
      <c r="O8" s="20">
        <v>4</v>
      </c>
      <c r="P8" s="20">
        <v>4</v>
      </c>
      <c r="Q8" s="20"/>
      <c r="R8" s="20"/>
      <c r="S8" s="11">
        <f t="shared" si="0"/>
        <v>8</v>
      </c>
    </row>
    <row r="9" spans="1:19" x14ac:dyDescent="0.2">
      <c r="B9" s="27" t="s">
        <v>18</v>
      </c>
      <c r="C9" s="22" t="s">
        <v>33</v>
      </c>
      <c r="D9" s="23">
        <v>4</v>
      </c>
      <c r="E9" s="28">
        <v>9</v>
      </c>
      <c r="F9" s="29">
        <v>7.5</v>
      </c>
      <c r="G9" s="16">
        <f t="shared" si="1"/>
        <v>270</v>
      </c>
      <c r="H9" s="28">
        <v>240</v>
      </c>
      <c r="I9" s="24"/>
      <c r="J9" s="30" t="s">
        <v>23</v>
      </c>
      <c r="K9" s="25"/>
      <c r="L9" s="31"/>
      <c r="N9" s="9" t="s">
        <v>34</v>
      </c>
      <c r="O9" s="10">
        <v>2</v>
      </c>
      <c r="P9" s="10"/>
      <c r="Q9" s="10">
        <v>6</v>
      </c>
      <c r="R9" s="10"/>
      <c r="S9" s="11">
        <f t="shared" si="0"/>
        <v>8</v>
      </c>
    </row>
    <row r="10" spans="1:19" x14ac:dyDescent="0.2">
      <c r="B10" s="37"/>
      <c r="C10" s="38"/>
      <c r="D10" s="39"/>
      <c r="E10" s="40"/>
      <c r="F10" s="41"/>
      <c r="G10" s="42"/>
      <c r="H10" s="40"/>
      <c r="I10" s="43"/>
      <c r="J10" s="44"/>
      <c r="K10" s="45"/>
      <c r="L10" s="46"/>
      <c r="N10" s="9" t="s">
        <v>35</v>
      </c>
      <c r="O10" s="10">
        <v>4</v>
      </c>
      <c r="P10" s="10">
        <v>2</v>
      </c>
      <c r="Q10" s="10">
        <v>4</v>
      </c>
      <c r="R10" s="10"/>
      <c r="S10" s="11">
        <f t="shared" si="0"/>
        <v>10</v>
      </c>
    </row>
    <row r="11" spans="1:19" x14ac:dyDescent="0.2">
      <c r="B11" s="47" t="s">
        <v>18</v>
      </c>
      <c r="C11" s="48" t="s">
        <v>36</v>
      </c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</v>
      </c>
      <c r="Q11" s="10">
        <v>8</v>
      </c>
      <c r="R11" s="10"/>
      <c r="S11" s="11">
        <f t="shared" si="0"/>
        <v>12</v>
      </c>
    </row>
    <row r="12" spans="1:19" x14ac:dyDescent="0.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</v>
      </c>
      <c r="Q12" s="10">
        <v>2</v>
      </c>
      <c r="R12" s="10"/>
      <c r="S12" s="11">
        <f t="shared" si="0"/>
        <v>8</v>
      </c>
    </row>
    <row r="13" spans="1:19" x14ac:dyDescent="0.2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</v>
      </c>
      <c r="R13" s="56"/>
      <c r="S13" s="11">
        <f t="shared" si="0"/>
        <v>7</v>
      </c>
    </row>
    <row r="14" spans="1:19" x14ac:dyDescent="0.2">
      <c r="B14" s="4"/>
      <c r="C14" s="5"/>
      <c r="D14" s="6"/>
      <c r="E14" s="6"/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0"/>
        <v>0</v>
      </c>
    </row>
    <row r="15" spans="1:19" x14ac:dyDescent="0.2">
      <c r="B15" s="12" t="s">
        <v>18</v>
      </c>
      <c r="C15" s="13" t="s">
        <v>41</v>
      </c>
      <c r="D15" s="14">
        <v>4</v>
      </c>
      <c r="E15" s="71">
        <v>46272</v>
      </c>
      <c r="F15" s="61">
        <v>0.66</v>
      </c>
      <c r="G15" s="16"/>
      <c r="H15" s="15"/>
      <c r="I15" s="16"/>
      <c r="J15" s="17" t="s">
        <v>42</v>
      </c>
      <c r="K15" s="18"/>
      <c r="L15" s="15"/>
    </row>
    <row r="16" spans="1:19" x14ac:dyDescent="0.2">
      <c r="B16" s="72"/>
      <c r="C16" s="73" t="s">
        <v>86</v>
      </c>
      <c r="D16" s="14">
        <v>3</v>
      </c>
      <c r="E16" s="16" t="s">
        <v>87</v>
      </c>
      <c r="F16" s="16" t="s">
        <v>88</v>
      </c>
      <c r="G16" s="18"/>
      <c r="H16" s="18"/>
      <c r="I16" s="18"/>
      <c r="J16" s="18"/>
      <c r="K16" s="18"/>
      <c r="L16" s="74"/>
    </row>
    <row r="17" spans="2:12" x14ac:dyDescent="0.2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 spans="2:12" x14ac:dyDescent="0.2">
      <c r="B18" s="27" t="s">
        <v>18</v>
      </c>
      <c r="C18" s="22" t="s">
        <v>43</v>
      </c>
      <c r="D18" s="23">
        <v>4</v>
      </c>
      <c r="E18" s="28">
        <v>8</v>
      </c>
      <c r="F18" s="28" t="s">
        <v>45</v>
      </c>
      <c r="G18" s="24"/>
      <c r="H18" s="28" t="s">
        <v>89</v>
      </c>
      <c r="I18" s="24"/>
      <c r="J18" s="30" t="s">
        <v>3</v>
      </c>
      <c r="K18" s="25"/>
      <c r="L18" s="31"/>
    </row>
    <row r="19" spans="2:12" x14ac:dyDescent="0.2">
      <c r="B19" s="27" t="s">
        <v>18</v>
      </c>
      <c r="C19" s="22" t="s">
        <v>46</v>
      </c>
      <c r="D19" s="23">
        <v>4</v>
      </c>
      <c r="E19" s="28">
        <v>15</v>
      </c>
      <c r="F19" s="28">
        <v>30</v>
      </c>
      <c r="G19" s="25"/>
      <c r="H19" s="28" t="s">
        <v>48</v>
      </c>
      <c r="I19" s="25"/>
      <c r="J19" s="25" t="s">
        <v>3</v>
      </c>
      <c r="K19" s="25"/>
      <c r="L19" s="31"/>
    </row>
    <row r="20" spans="2:12" x14ac:dyDescent="0.2">
      <c r="B20" s="27" t="s">
        <v>18</v>
      </c>
      <c r="C20" s="32" t="s">
        <v>49</v>
      </c>
      <c r="D20" s="23">
        <v>4</v>
      </c>
      <c r="E20" s="28">
        <v>8</v>
      </c>
      <c r="F20" s="29">
        <v>6.3</v>
      </c>
      <c r="G20" s="25">
        <f t="shared" ref="G20:G21" si="2">F20*E20*D20</f>
        <v>201.6</v>
      </c>
      <c r="H20" s="30">
        <v>160</v>
      </c>
      <c r="I20" s="25"/>
      <c r="J20" s="30" t="s">
        <v>50</v>
      </c>
      <c r="K20" s="25"/>
      <c r="L20" s="31"/>
    </row>
    <row r="21" spans="2:12" x14ac:dyDescent="0.2">
      <c r="B21" s="27" t="s">
        <v>18</v>
      </c>
      <c r="C21" s="22" t="s">
        <v>67</v>
      </c>
      <c r="D21" s="23">
        <v>4</v>
      </c>
      <c r="E21" s="28">
        <v>10</v>
      </c>
      <c r="F21" s="28">
        <v>23</v>
      </c>
      <c r="G21" s="16">
        <f t="shared" si="2"/>
        <v>920</v>
      </c>
      <c r="H21" s="28">
        <v>880</v>
      </c>
      <c r="I21" s="24"/>
      <c r="J21" s="30" t="s">
        <v>50</v>
      </c>
      <c r="K21" s="25"/>
      <c r="L21" s="31"/>
    </row>
    <row r="22" spans="2:12" x14ac:dyDescent="0.2">
      <c r="B22" s="37"/>
      <c r="C22" s="38"/>
      <c r="D22" s="39"/>
      <c r="E22" s="40"/>
      <c r="F22" s="40"/>
      <c r="G22" s="42"/>
      <c r="H22" s="40"/>
      <c r="I22" s="43"/>
      <c r="J22" s="44"/>
      <c r="K22" s="45"/>
      <c r="L22" s="46"/>
    </row>
    <row r="23" spans="2:12" x14ac:dyDescent="0.2">
      <c r="B23" s="62"/>
      <c r="C23" s="48" t="s">
        <v>36</v>
      </c>
      <c r="D23" s="49"/>
      <c r="E23" s="50"/>
      <c r="F23" s="50"/>
      <c r="G23" s="50"/>
      <c r="H23" s="50"/>
      <c r="I23" s="50"/>
      <c r="J23" s="51"/>
      <c r="K23" s="51"/>
      <c r="L23" s="52"/>
    </row>
    <row r="24" spans="2:12" x14ac:dyDescent="0.2"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</row>
    <row r="25" spans="2:12" x14ac:dyDescent="0.2">
      <c r="B25" s="1" t="s">
        <v>52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</row>
    <row r="26" spans="2:12" x14ac:dyDescent="0.2">
      <c r="B26" s="4"/>
      <c r="C26" s="5"/>
      <c r="D26" s="6"/>
      <c r="E26" s="6"/>
      <c r="F26" s="6"/>
      <c r="G26" s="6"/>
      <c r="H26" s="7"/>
      <c r="I26" s="6"/>
      <c r="J26" s="8"/>
      <c r="K26" s="8"/>
      <c r="L26" s="8"/>
    </row>
    <row r="27" spans="2:12" x14ac:dyDescent="0.2">
      <c r="B27" s="12" t="s">
        <v>18</v>
      </c>
      <c r="C27" s="63" t="s">
        <v>53</v>
      </c>
      <c r="D27" s="14">
        <v>4</v>
      </c>
      <c r="E27" s="15" t="s">
        <v>90</v>
      </c>
      <c r="F27" s="15" t="s">
        <v>82</v>
      </c>
      <c r="G27" s="16" t="e">
        <f t="shared" ref="G27:G28" si="3">D27*E27*F27</f>
        <v>#VALUE!</v>
      </c>
      <c r="H27" s="16">
        <v>480</v>
      </c>
      <c r="I27" s="64" t="s">
        <v>0</v>
      </c>
      <c r="J27" s="18" t="s">
        <v>23</v>
      </c>
      <c r="K27" s="18"/>
      <c r="L27" s="19"/>
    </row>
    <row r="28" spans="2:12" x14ac:dyDescent="0.2">
      <c r="B28" s="27" t="s">
        <v>18</v>
      </c>
      <c r="C28" s="22" t="s">
        <v>68</v>
      </c>
      <c r="D28" s="23">
        <v>4</v>
      </c>
      <c r="E28" s="24">
        <v>10</v>
      </c>
      <c r="F28" s="29">
        <v>6.3</v>
      </c>
      <c r="G28" s="25">
        <f t="shared" si="3"/>
        <v>252</v>
      </c>
      <c r="H28" s="30">
        <v>360</v>
      </c>
      <c r="I28" s="64" t="s">
        <v>0</v>
      </c>
      <c r="J28" s="25" t="s">
        <v>50</v>
      </c>
      <c r="K28" s="25"/>
      <c r="L28" s="31"/>
    </row>
    <row r="29" spans="2:12" x14ac:dyDescent="0.2">
      <c r="B29" s="21"/>
      <c r="C29" s="22"/>
      <c r="D29" s="23"/>
      <c r="E29" s="24"/>
      <c r="F29" s="24"/>
      <c r="G29" s="24"/>
      <c r="H29" s="24"/>
      <c r="I29" s="24"/>
      <c r="J29" s="25"/>
      <c r="K29" s="25"/>
      <c r="L29" s="26"/>
    </row>
    <row r="30" spans="2:12" x14ac:dyDescent="0.2">
      <c r="B30" s="27"/>
      <c r="C30" s="22" t="s">
        <v>56</v>
      </c>
      <c r="D30" s="23">
        <v>4</v>
      </c>
      <c r="E30" s="28">
        <v>18</v>
      </c>
      <c r="F30" s="28">
        <v>16</v>
      </c>
      <c r="G30" s="16">
        <f>F30*E30*D30</f>
        <v>1152</v>
      </c>
      <c r="H30" s="28">
        <v>1024</v>
      </c>
      <c r="I30" s="28"/>
      <c r="J30" s="30" t="s">
        <v>50</v>
      </c>
      <c r="K30" s="25"/>
      <c r="L30" s="31"/>
    </row>
    <row r="31" spans="2:12" x14ac:dyDescent="0.2">
      <c r="B31" s="27" t="s">
        <v>18</v>
      </c>
      <c r="C31" s="32" t="s">
        <v>57</v>
      </c>
      <c r="D31" s="23">
        <v>4</v>
      </c>
      <c r="E31" s="28">
        <v>12</v>
      </c>
      <c r="F31" s="29">
        <v>12.5</v>
      </c>
      <c r="G31" s="25">
        <f>D31*E31*F31</f>
        <v>600</v>
      </c>
      <c r="H31" s="30">
        <v>550</v>
      </c>
      <c r="I31" s="25"/>
      <c r="J31" s="25" t="s">
        <v>50</v>
      </c>
      <c r="K31" s="25"/>
      <c r="L31" s="31"/>
    </row>
    <row r="32" spans="2:12" x14ac:dyDescent="0.2">
      <c r="B32" s="27" t="s">
        <v>18</v>
      </c>
      <c r="C32" s="32" t="s">
        <v>79</v>
      </c>
      <c r="D32" s="33">
        <v>3</v>
      </c>
      <c r="E32" s="28">
        <v>3</v>
      </c>
      <c r="F32" s="28" t="s">
        <v>63</v>
      </c>
      <c r="G32" s="25"/>
      <c r="H32" s="28"/>
      <c r="I32" s="24"/>
      <c r="J32" s="30" t="s">
        <v>23</v>
      </c>
      <c r="K32" s="25"/>
      <c r="L32" s="31"/>
    </row>
    <row r="33" spans="2:12" x14ac:dyDescent="0.2">
      <c r="B33" s="47" t="s">
        <v>18</v>
      </c>
      <c r="C33" s="68" t="s">
        <v>59</v>
      </c>
      <c r="D33" s="49">
        <v>4</v>
      </c>
      <c r="E33" s="66">
        <v>10</v>
      </c>
      <c r="F33" s="66">
        <v>28</v>
      </c>
      <c r="G33" s="25">
        <f>D33*E33*F33</f>
        <v>1120</v>
      </c>
      <c r="H33" s="66">
        <v>896</v>
      </c>
      <c r="I33" s="50"/>
      <c r="J33" s="51"/>
      <c r="K33" s="51"/>
      <c r="L33" s="66" t="s">
        <v>91</v>
      </c>
    </row>
    <row r="34" spans="2:12" x14ac:dyDescent="0.2">
      <c r="B34" s="47"/>
      <c r="C34" s="68"/>
      <c r="D34" s="49"/>
      <c r="E34" s="66"/>
      <c r="F34" s="66"/>
      <c r="G34" s="69"/>
      <c r="H34" s="66"/>
      <c r="I34" s="50"/>
      <c r="J34" s="51"/>
      <c r="K34" s="51"/>
      <c r="L34" s="70"/>
    </row>
    <row r="35" spans="2:12" x14ac:dyDescent="0.2">
      <c r="B35" s="62"/>
      <c r="C35" s="48" t="s">
        <v>61</v>
      </c>
      <c r="D35" s="49"/>
      <c r="E35" s="50"/>
      <c r="F35" s="50"/>
      <c r="G35" s="50"/>
      <c r="H35" s="50"/>
      <c r="I35" s="50"/>
      <c r="J35" s="51"/>
      <c r="K35" s="51"/>
      <c r="L35" s="5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2:S34"/>
  <sheetViews>
    <sheetView workbookViewId="0"/>
  </sheetViews>
  <sheetFormatPr baseColWidth="10" defaultColWidth="14.5" defaultRowHeight="15" customHeight="1" x14ac:dyDescent="0.2"/>
  <cols>
    <col min="3" max="3" width="27.83203125" customWidth="1"/>
    <col min="6" max="6" width="16.83203125" customWidth="1"/>
  </cols>
  <sheetData>
    <row r="2" spans="1:19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spans="1:19" x14ac:dyDescent="0.2">
      <c r="B3" s="4"/>
      <c r="C3" s="5"/>
      <c r="D3" s="6"/>
      <c r="E3" s="6"/>
      <c r="F3" s="6"/>
      <c r="G3" s="6"/>
      <c r="H3" s="7"/>
      <c r="I3" s="6"/>
      <c r="J3" s="8"/>
      <c r="K3" s="8"/>
      <c r="L3" s="8"/>
      <c r="N3" s="9" t="s">
        <v>17</v>
      </c>
      <c r="O3" s="10">
        <v>8</v>
      </c>
      <c r="P3" s="10">
        <v>6</v>
      </c>
      <c r="Q3" s="10"/>
      <c r="R3" s="10"/>
      <c r="S3" s="11">
        <f t="shared" ref="S3:S14" si="0">O3+P3+Q3+R3</f>
        <v>14</v>
      </c>
    </row>
    <row r="4" spans="1:19" x14ac:dyDescent="0.2">
      <c r="B4" s="12" t="s">
        <v>18</v>
      </c>
      <c r="C4" s="13" t="s">
        <v>19</v>
      </c>
      <c r="D4" s="14">
        <v>4</v>
      </c>
      <c r="E4" s="15" t="s">
        <v>69</v>
      </c>
      <c r="F4" s="15" t="s">
        <v>22</v>
      </c>
      <c r="G4" s="16" t="e">
        <f>F4*E4*D4</f>
        <v>#VALUE!</v>
      </c>
      <c r="H4" s="15">
        <v>61</v>
      </c>
      <c r="I4" s="16"/>
      <c r="J4" s="17" t="s">
        <v>23</v>
      </c>
      <c r="K4" s="18"/>
      <c r="L4" s="19"/>
      <c r="N4" s="9" t="s">
        <v>24</v>
      </c>
      <c r="O4" s="20">
        <v>4</v>
      </c>
      <c r="P4" s="20">
        <v>4</v>
      </c>
      <c r="Q4" s="20">
        <v>4</v>
      </c>
      <c r="R4" s="20"/>
      <c r="S4" s="11">
        <f t="shared" si="0"/>
        <v>12</v>
      </c>
    </row>
    <row r="5" spans="1:19" x14ac:dyDescent="0.2">
      <c r="B5" s="21"/>
      <c r="C5" s="22"/>
      <c r="D5" s="23"/>
      <c r="E5" s="24"/>
      <c r="F5" s="24"/>
      <c r="G5" s="24"/>
      <c r="H5" s="24"/>
      <c r="I5" s="24"/>
      <c r="J5" s="25"/>
      <c r="K5" s="25"/>
      <c r="L5" s="26"/>
      <c r="N5" s="9" t="s">
        <v>25</v>
      </c>
      <c r="O5" s="10">
        <v>4</v>
      </c>
      <c r="P5" s="10"/>
      <c r="Q5" s="10">
        <v>6</v>
      </c>
      <c r="R5" s="10"/>
      <c r="S5" s="11">
        <f t="shared" si="0"/>
        <v>10</v>
      </c>
    </row>
    <row r="6" spans="1:19" x14ac:dyDescent="0.2">
      <c r="B6" s="27" t="s">
        <v>18</v>
      </c>
      <c r="C6" s="22" t="s">
        <v>26</v>
      </c>
      <c r="D6" s="23">
        <v>4</v>
      </c>
      <c r="E6" s="28">
        <v>11</v>
      </c>
      <c r="F6" s="29">
        <v>12.5</v>
      </c>
      <c r="G6" s="16">
        <f t="shared" ref="G6:G9" si="1">F6*E6*D6</f>
        <v>550</v>
      </c>
      <c r="H6" s="28">
        <v>500</v>
      </c>
      <c r="I6" s="24"/>
      <c r="J6" s="30" t="s">
        <v>23</v>
      </c>
      <c r="K6" s="25"/>
      <c r="L6" s="31"/>
      <c r="N6" s="9" t="s">
        <v>27</v>
      </c>
      <c r="O6" s="10"/>
      <c r="P6" s="10"/>
      <c r="Q6" s="10"/>
      <c r="R6" s="10"/>
      <c r="S6" s="11">
        <f t="shared" si="0"/>
        <v>0</v>
      </c>
    </row>
    <row r="7" spans="1:19" x14ac:dyDescent="0.2">
      <c r="B7" s="27" t="s">
        <v>18</v>
      </c>
      <c r="C7" s="22" t="s">
        <v>28</v>
      </c>
      <c r="D7" s="23">
        <v>4</v>
      </c>
      <c r="E7" s="28">
        <v>13</v>
      </c>
      <c r="F7" s="28">
        <v>32</v>
      </c>
      <c r="G7" s="16">
        <f t="shared" si="1"/>
        <v>1664</v>
      </c>
      <c r="H7" s="28">
        <v>1536</v>
      </c>
      <c r="I7" s="24"/>
      <c r="J7" s="25" t="s">
        <v>23</v>
      </c>
      <c r="K7" s="25"/>
      <c r="L7" s="31"/>
      <c r="N7" s="9" t="s">
        <v>29</v>
      </c>
      <c r="O7" s="10"/>
      <c r="P7" s="10"/>
      <c r="Q7" s="10"/>
      <c r="R7" s="10"/>
      <c r="S7" s="11">
        <f t="shared" si="0"/>
        <v>0</v>
      </c>
    </row>
    <row r="8" spans="1:19" x14ac:dyDescent="0.2">
      <c r="B8" s="27" t="s">
        <v>18</v>
      </c>
      <c r="C8" s="32" t="s">
        <v>65</v>
      </c>
      <c r="D8" s="33">
        <v>4</v>
      </c>
      <c r="E8" s="28">
        <v>15</v>
      </c>
      <c r="F8" s="35" t="s">
        <v>66</v>
      </c>
      <c r="G8" s="16" t="e">
        <f t="shared" si="1"/>
        <v>#VALUE!</v>
      </c>
      <c r="H8" s="36">
        <v>35</v>
      </c>
      <c r="I8" s="24"/>
      <c r="J8" s="25" t="s">
        <v>3</v>
      </c>
      <c r="K8" s="25"/>
      <c r="L8" s="31"/>
      <c r="N8" s="9" t="s">
        <v>32</v>
      </c>
      <c r="O8" s="20">
        <v>4</v>
      </c>
      <c r="P8" s="20">
        <v>4</v>
      </c>
      <c r="Q8" s="20"/>
      <c r="R8" s="20"/>
      <c r="S8" s="11">
        <f t="shared" si="0"/>
        <v>8</v>
      </c>
    </row>
    <row r="9" spans="1:19" x14ac:dyDescent="0.2">
      <c r="B9" s="27" t="s">
        <v>18</v>
      </c>
      <c r="C9" s="32" t="s">
        <v>33</v>
      </c>
      <c r="D9" s="23">
        <v>4</v>
      </c>
      <c r="E9" s="28">
        <v>10</v>
      </c>
      <c r="F9" s="29">
        <v>7.5</v>
      </c>
      <c r="G9" s="16">
        <f t="shared" si="1"/>
        <v>300</v>
      </c>
      <c r="H9" s="28">
        <v>270</v>
      </c>
      <c r="I9" s="24"/>
      <c r="J9" s="30" t="s">
        <v>23</v>
      </c>
      <c r="K9" s="25"/>
      <c r="L9" s="31"/>
      <c r="N9" s="9" t="s">
        <v>34</v>
      </c>
      <c r="O9" s="10">
        <v>2</v>
      </c>
      <c r="P9" s="10"/>
      <c r="Q9" s="10">
        <v>6</v>
      </c>
      <c r="R9" s="10"/>
      <c r="S9" s="11">
        <f t="shared" si="0"/>
        <v>8</v>
      </c>
    </row>
    <row r="10" spans="1:19" x14ac:dyDescent="0.2">
      <c r="B10" s="37"/>
      <c r="C10" s="38"/>
      <c r="D10" s="39"/>
      <c r="E10" s="40"/>
      <c r="F10" s="41"/>
      <c r="G10" s="42"/>
      <c r="H10" s="40"/>
      <c r="I10" s="43"/>
      <c r="J10" s="44"/>
      <c r="K10" s="45"/>
      <c r="L10" s="46"/>
      <c r="N10" s="9" t="s">
        <v>35</v>
      </c>
      <c r="O10" s="10">
        <v>4</v>
      </c>
      <c r="P10" s="10">
        <v>2</v>
      </c>
      <c r="Q10" s="10">
        <v>4</v>
      </c>
      <c r="R10" s="10"/>
      <c r="S10" s="11">
        <f t="shared" si="0"/>
        <v>10</v>
      </c>
    </row>
    <row r="11" spans="1:19" x14ac:dyDescent="0.2">
      <c r="B11" s="47" t="s">
        <v>18</v>
      </c>
      <c r="C11" s="48" t="s">
        <v>36</v>
      </c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</v>
      </c>
      <c r="Q11" s="10">
        <v>8</v>
      </c>
      <c r="R11" s="10"/>
      <c r="S11" s="11">
        <f t="shared" si="0"/>
        <v>12</v>
      </c>
    </row>
    <row r="12" spans="1:19" x14ac:dyDescent="0.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</v>
      </c>
      <c r="Q12" s="10">
        <v>2</v>
      </c>
      <c r="R12" s="10"/>
      <c r="S12" s="11">
        <f t="shared" si="0"/>
        <v>8</v>
      </c>
    </row>
    <row r="13" spans="1:19" x14ac:dyDescent="0.2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</v>
      </c>
      <c r="R13" s="56"/>
      <c r="S13" s="11">
        <f t="shared" si="0"/>
        <v>7</v>
      </c>
    </row>
    <row r="14" spans="1:19" x14ac:dyDescent="0.2">
      <c r="B14" s="4"/>
      <c r="C14" s="5"/>
      <c r="D14" s="6"/>
      <c r="E14" s="6"/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0"/>
        <v>0</v>
      </c>
    </row>
    <row r="15" spans="1:19" x14ac:dyDescent="0.2">
      <c r="B15" s="12" t="s">
        <v>18</v>
      </c>
      <c r="C15" s="13" t="s">
        <v>41</v>
      </c>
      <c r="D15" s="59">
        <v>5</v>
      </c>
      <c r="E15" s="60">
        <v>7</v>
      </c>
      <c r="F15" s="61">
        <v>0.68</v>
      </c>
      <c r="G15" s="16"/>
      <c r="H15" s="15"/>
      <c r="I15" s="16"/>
      <c r="J15" s="17" t="s">
        <v>42</v>
      </c>
      <c r="K15" s="18"/>
      <c r="L15" s="15"/>
    </row>
    <row r="16" spans="1:19" x14ac:dyDescent="0.2">
      <c r="B16" s="21"/>
      <c r="C16" s="22"/>
      <c r="D16" s="23"/>
      <c r="E16" s="24"/>
      <c r="F16" s="24"/>
      <c r="G16" s="25"/>
      <c r="H16" s="25"/>
      <c r="I16" s="25"/>
      <c r="J16" s="25"/>
      <c r="K16" s="25"/>
      <c r="L16" s="26"/>
    </row>
    <row r="17" spans="2:12" x14ac:dyDescent="0.2">
      <c r="B17" s="27" t="s">
        <v>18</v>
      </c>
      <c r="C17" s="32" t="s">
        <v>43</v>
      </c>
      <c r="D17" s="23">
        <v>4</v>
      </c>
      <c r="E17" s="28">
        <v>8</v>
      </c>
      <c r="F17" s="28">
        <v>41</v>
      </c>
      <c r="G17" s="24"/>
      <c r="H17" s="28" t="s">
        <v>45</v>
      </c>
      <c r="I17" s="24"/>
      <c r="J17" s="30" t="s">
        <v>3</v>
      </c>
      <c r="K17" s="25"/>
      <c r="L17" s="31"/>
    </row>
    <row r="18" spans="2:12" x14ac:dyDescent="0.2">
      <c r="B18" s="27" t="s">
        <v>18</v>
      </c>
      <c r="C18" s="32" t="s">
        <v>46</v>
      </c>
      <c r="D18" s="23">
        <v>4</v>
      </c>
      <c r="E18" s="28">
        <v>15</v>
      </c>
      <c r="F18" s="28">
        <v>30</v>
      </c>
      <c r="G18" s="25"/>
      <c r="H18" s="28" t="s">
        <v>48</v>
      </c>
      <c r="I18" s="25"/>
      <c r="J18" s="25" t="s">
        <v>3</v>
      </c>
      <c r="K18" s="25"/>
      <c r="L18" s="31"/>
    </row>
    <row r="19" spans="2:12" x14ac:dyDescent="0.2">
      <c r="B19" s="27" t="s">
        <v>18</v>
      </c>
      <c r="C19" s="32" t="s">
        <v>49</v>
      </c>
      <c r="D19" s="23">
        <v>4</v>
      </c>
      <c r="E19" s="28">
        <v>10</v>
      </c>
      <c r="F19" s="29">
        <v>6.3</v>
      </c>
      <c r="G19" s="25">
        <f t="shared" ref="G19:G20" si="2">F19*E19*D19</f>
        <v>252</v>
      </c>
      <c r="H19" s="30">
        <v>202</v>
      </c>
      <c r="I19" s="25"/>
      <c r="J19" s="30" t="s">
        <v>50</v>
      </c>
      <c r="K19" s="25"/>
      <c r="L19" s="31"/>
    </row>
    <row r="20" spans="2:12" x14ac:dyDescent="0.2">
      <c r="B20" s="27" t="s">
        <v>18</v>
      </c>
      <c r="C20" s="32" t="s">
        <v>67</v>
      </c>
      <c r="D20" s="23">
        <v>4</v>
      </c>
      <c r="E20" s="28">
        <v>10</v>
      </c>
      <c r="F20" s="28">
        <v>25</v>
      </c>
      <c r="G20" s="16">
        <f t="shared" si="2"/>
        <v>1000</v>
      </c>
      <c r="H20" s="28">
        <v>920</v>
      </c>
      <c r="I20" s="24"/>
      <c r="J20" s="30" t="s">
        <v>50</v>
      </c>
      <c r="K20" s="25"/>
      <c r="L20" s="31"/>
    </row>
    <row r="21" spans="2:12" x14ac:dyDescent="0.2">
      <c r="B21" s="37"/>
      <c r="C21" s="38"/>
      <c r="D21" s="39"/>
      <c r="E21" s="40"/>
      <c r="F21" s="40"/>
      <c r="G21" s="42"/>
      <c r="H21" s="40"/>
      <c r="I21" s="43"/>
      <c r="J21" s="44"/>
      <c r="K21" s="45"/>
      <c r="L21" s="46"/>
    </row>
    <row r="22" spans="2:12" x14ac:dyDescent="0.2">
      <c r="B22" s="62"/>
      <c r="C22" s="48" t="s">
        <v>36</v>
      </c>
      <c r="D22" s="49"/>
      <c r="E22" s="50"/>
      <c r="F22" s="50"/>
      <c r="G22" s="50"/>
      <c r="H22" s="50"/>
      <c r="I22" s="50"/>
      <c r="J22" s="51"/>
      <c r="K22" s="51"/>
      <c r="L22" s="52"/>
    </row>
    <row r="23" spans="2:12" x14ac:dyDescent="0.2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2:12" x14ac:dyDescent="0.2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 spans="2:12" x14ac:dyDescent="0.2">
      <c r="B25" s="4"/>
      <c r="C25" s="5"/>
      <c r="D25" s="6"/>
      <c r="E25" s="6"/>
      <c r="F25" s="6"/>
      <c r="G25" s="6"/>
      <c r="H25" s="7"/>
      <c r="I25" s="6"/>
      <c r="J25" s="8"/>
      <c r="K25" s="8"/>
      <c r="L25" s="8"/>
    </row>
    <row r="26" spans="2:12" x14ac:dyDescent="0.2">
      <c r="B26" s="12" t="s">
        <v>18</v>
      </c>
      <c r="C26" s="63" t="s">
        <v>53</v>
      </c>
      <c r="D26" s="14">
        <v>4</v>
      </c>
      <c r="E26" s="15" t="s">
        <v>77</v>
      </c>
      <c r="F26" s="15" t="s">
        <v>70</v>
      </c>
      <c r="G26" s="16" t="e">
        <f t="shared" ref="G26:G27" si="3">D26*E26*F26</f>
        <v>#VALUE!</v>
      </c>
      <c r="H26" s="15" t="s">
        <v>82</v>
      </c>
      <c r="I26" s="64" t="s">
        <v>0</v>
      </c>
      <c r="J26" s="18" t="s">
        <v>23</v>
      </c>
      <c r="K26" s="18"/>
      <c r="L26" s="19"/>
    </row>
    <row r="27" spans="2:12" x14ac:dyDescent="0.2">
      <c r="B27" s="27" t="s">
        <v>18</v>
      </c>
      <c r="C27" s="32" t="s">
        <v>68</v>
      </c>
      <c r="D27" s="23">
        <v>4</v>
      </c>
      <c r="E27" s="24">
        <v>10</v>
      </c>
      <c r="F27" s="29">
        <v>7.5</v>
      </c>
      <c r="G27" s="25">
        <f t="shared" si="3"/>
        <v>300</v>
      </c>
      <c r="H27" s="30">
        <v>216</v>
      </c>
      <c r="I27" s="64" t="s">
        <v>0</v>
      </c>
      <c r="J27" s="25" t="s">
        <v>50</v>
      </c>
      <c r="K27" s="25"/>
      <c r="L27" s="31"/>
    </row>
    <row r="28" spans="2:12" x14ac:dyDescent="0.2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 spans="2:12" x14ac:dyDescent="0.2">
      <c r="B29" s="27" t="s">
        <v>18</v>
      </c>
      <c r="C29" s="32" t="s">
        <v>56</v>
      </c>
      <c r="D29" s="23">
        <v>4</v>
      </c>
      <c r="E29" s="28">
        <v>18</v>
      </c>
      <c r="F29" s="28">
        <v>16</v>
      </c>
      <c r="G29" s="16">
        <f>F29*E29*D29</f>
        <v>1152</v>
      </c>
      <c r="H29" s="28">
        <v>1024</v>
      </c>
      <c r="I29" s="28"/>
      <c r="J29" s="30" t="s">
        <v>50</v>
      </c>
      <c r="K29" s="25"/>
      <c r="L29" s="31"/>
    </row>
    <row r="30" spans="2:12" x14ac:dyDescent="0.2">
      <c r="B30" s="27" t="s">
        <v>18</v>
      </c>
      <c r="C30" s="32" t="s">
        <v>57</v>
      </c>
      <c r="D30" s="23">
        <v>4</v>
      </c>
      <c r="E30" s="28">
        <v>13</v>
      </c>
      <c r="F30" s="29">
        <v>12.5</v>
      </c>
      <c r="G30" s="25">
        <f>D30*E30*F30</f>
        <v>650</v>
      </c>
      <c r="H30" s="30">
        <v>600</v>
      </c>
      <c r="I30" s="25"/>
      <c r="J30" s="30" t="s">
        <v>23</v>
      </c>
      <c r="K30" s="25"/>
      <c r="L30" s="31"/>
    </row>
    <row r="31" spans="2:12" x14ac:dyDescent="0.2">
      <c r="B31" s="27" t="s">
        <v>18</v>
      </c>
      <c r="C31" s="32" t="s">
        <v>79</v>
      </c>
      <c r="D31" s="33">
        <v>3</v>
      </c>
      <c r="E31" s="28">
        <v>5</v>
      </c>
      <c r="F31" s="28" t="s">
        <v>63</v>
      </c>
      <c r="G31" s="25">
        <f>D31*E31</f>
        <v>15</v>
      </c>
      <c r="H31" s="28">
        <v>12</v>
      </c>
      <c r="I31" s="24"/>
      <c r="J31" s="30" t="s">
        <v>23</v>
      </c>
      <c r="K31" s="25"/>
      <c r="L31" s="31"/>
    </row>
    <row r="32" spans="2:12" x14ac:dyDescent="0.2">
      <c r="B32" s="47" t="s">
        <v>18</v>
      </c>
      <c r="C32" s="48" t="s">
        <v>59</v>
      </c>
      <c r="D32" s="49">
        <v>4</v>
      </c>
      <c r="E32" s="66">
        <v>10</v>
      </c>
      <c r="F32" s="66">
        <v>28</v>
      </c>
      <c r="G32" s="25">
        <f>D32*E32*F32</f>
        <v>1120</v>
      </c>
      <c r="H32" s="66">
        <v>896</v>
      </c>
      <c r="I32" s="64" t="s">
        <v>0</v>
      </c>
      <c r="J32" s="67" t="s">
        <v>60</v>
      </c>
      <c r="K32" s="51"/>
      <c r="L32" s="66" t="s">
        <v>83</v>
      </c>
    </row>
    <row r="33" spans="2:12" x14ac:dyDescent="0.2">
      <c r="B33" s="47"/>
      <c r="C33" s="68"/>
      <c r="D33" s="49"/>
      <c r="E33" s="66"/>
      <c r="F33" s="66"/>
      <c r="G33" s="69"/>
      <c r="H33" s="66"/>
      <c r="I33" s="50"/>
      <c r="J33" s="51"/>
      <c r="K33" s="51"/>
      <c r="L33" s="70"/>
    </row>
    <row r="34" spans="2:12" x14ac:dyDescent="0.2">
      <c r="B34" s="62"/>
      <c r="C34" s="48" t="s">
        <v>61</v>
      </c>
      <c r="D34" s="49"/>
      <c r="E34" s="50"/>
      <c r="F34" s="50"/>
      <c r="G34" s="50"/>
      <c r="H34" s="50"/>
      <c r="I34" s="50"/>
      <c r="J34" s="51"/>
      <c r="K34" s="51"/>
      <c r="L34" s="52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:S34"/>
  <sheetViews>
    <sheetView workbookViewId="0">
      <selection activeCell="R54" sqref="R54"/>
    </sheetView>
  </sheetViews>
  <sheetFormatPr baseColWidth="10" defaultColWidth="14.5" defaultRowHeight="15" customHeight="1" x14ac:dyDescent="0.2"/>
  <cols>
    <col min="3" max="3" width="27.83203125" customWidth="1"/>
    <col min="6" max="6" width="16.83203125" customWidth="1"/>
    <col min="8" max="8" width="16.83203125" customWidth="1"/>
  </cols>
  <sheetData>
    <row r="2" spans="1:19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spans="1:19" x14ac:dyDescent="0.2">
      <c r="B3" s="4"/>
      <c r="C3" s="5"/>
      <c r="D3" s="6"/>
      <c r="E3" s="6"/>
      <c r="F3" s="6"/>
      <c r="G3" s="6"/>
      <c r="H3" s="7"/>
      <c r="I3" s="6"/>
      <c r="J3" s="8"/>
      <c r="K3" s="8"/>
      <c r="L3" s="8"/>
      <c r="N3" s="9" t="s">
        <v>17</v>
      </c>
      <c r="O3" s="10">
        <v>8</v>
      </c>
      <c r="P3" s="10">
        <v>6</v>
      </c>
      <c r="Q3" s="10"/>
      <c r="R3" s="10"/>
      <c r="S3" s="11">
        <f t="shared" ref="S3:S14" si="0">O3+P3+Q3+R3</f>
        <v>14</v>
      </c>
    </row>
    <row r="4" spans="1:19" x14ac:dyDescent="0.2">
      <c r="B4" s="12" t="s">
        <v>18</v>
      </c>
      <c r="C4" s="13" t="s">
        <v>19</v>
      </c>
      <c r="D4" s="14">
        <v>4</v>
      </c>
      <c r="E4" s="15" t="s">
        <v>69</v>
      </c>
      <c r="F4" s="15" t="s">
        <v>70</v>
      </c>
      <c r="G4" s="16" t="e">
        <f>F4*E4*D4</f>
        <v>#VALUE!</v>
      </c>
      <c r="H4" s="15" t="s">
        <v>22</v>
      </c>
      <c r="I4" s="16"/>
      <c r="J4" s="17" t="s">
        <v>23</v>
      </c>
      <c r="K4" s="18"/>
      <c r="L4" s="19"/>
      <c r="N4" s="9" t="s">
        <v>24</v>
      </c>
      <c r="O4" s="20">
        <v>4</v>
      </c>
      <c r="P4" s="20">
        <v>4</v>
      </c>
      <c r="Q4" s="20">
        <v>4</v>
      </c>
      <c r="R4" s="20"/>
      <c r="S4" s="11">
        <f t="shared" si="0"/>
        <v>12</v>
      </c>
    </row>
    <row r="5" spans="1:19" x14ac:dyDescent="0.2">
      <c r="B5" s="21"/>
      <c r="C5" s="22"/>
      <c r="D5" s="23"/>
      <c r="E5" s="24"/>
      <c r="F5" s="24"/>
      <c r="G5" s="24"/>
      <c r="H5" s="24"/>
      <c r="I5" s="24"/>
      <c r="J5" s="25"/>
      <c r="K5" s="25"/>
      <c r="L5" s="26"/>
      <c r="N5" s="9" t="s">
        <v>25</v>
      </c>
      <c r="O5" s="10">
        <v>4</v>
      </c>
      <c r="P5" s="10"/>
      <c r="Q5" s="10">
        <v>6</v>
      </c>
      <c r="R5" s="10"/>
      <c r="S5" s="11">
        <f t="shared" si="0"/>
        <v>10</v>
      </c>
    </row>
    <row r="6" spans="1:19" x14ac:dyDescent="0.2">
      <c r="B6" s="27" t="s">
        <v>18</v>
      </c>
      <c r="C6" s="22" t="s">
        <v>26</v>
      </c>
      <c r="D6" s="23">
        <v>4</v>
      </c>
      <c r="E6" s="28">
        <v>11</v>
      </c>
      <c r="F6" s="29">
        <v>10</v>
      </c>
      <c r="G6" s="16">
        <f t="shared" ref="G6:G9" si="1">F6*E6*D6</f>
        <v>440</v>
      </c>
      <c r="H6" s="28">
        <v>500</v>
      </c>
      <c r="I6" s="24"/>
      <c r="J6" s="30" t="s">
        <v>23</v>
      </c>
      <c r="K6" s="25"/>
      <c r="L6" s="31" t="s">
        <v>71</v>
      </c>
      <c r="N6" s="9" t="s">
        <v>27</v>
      </c>
      <c r="O6" s="10"/>
      <c r="P6" s="10"/>
      <c r="Q6" s="10"/>
      <c r="R6" s="10"/>
      <c r="S6" s="11">
        <f t="shared" si="0"/>
        <v>0</v>
      </c>
    </row>
    <row r="7" spans="1:19" x14ac:dyDescent="0.2">
      <c r="B7" s="27" t="s">
        <v>18</v>
      </c>
      <c r="C7" s="22" t="s">
        <v>28</v>
      </c>
      <c r="D7" s="23">
        <v>4</v>
      </c>
      <c r="E7" s="28">
        <v>10</v>
      </c>
      <c r="F7" s="28">
        <v>32</v>
      </c>
      <c r="G7" s="16">
        <f t="shared" si="1"/>
        <v>1280</v>
      </c>
      <c r="H7" s="28">
        <v>1536</v>
      </c>
      <c r="I7" s="24"/>
      <c r="J7" s="25" t="s">
        <v>23</v>
      </c>
      <c r="K7" s="25"/>
      <c r="L7" s="31" t="s">
        <v>72</v>
      </c>
      <c r="N7" s="9" t="s">
        <v>29</v>
      </c>
      <c r="O7" s="10"/>
      <c r="P7" s="10"/>
      <c r="Q7" s="10"/>
      <c r="R7" s="10"/>
      <c r="S7" s="11">
        <f t="shared" si="0"/>
        <v>0</v>
      </c>
    </row>
    <row r="8" spans="1:19" x14ac:dyDescent="0.2">
      <c r="B8" s="27" t="s">
        <v>18</v>
      </c>
      <c r="C8" s="32" t="s">
        <v>65</v>
      </c>
      <c r="D8" s="33">
        <v>4</v>
      </c>
      <c r="E8" s="28">
        <v>12</v>
      </c>
      <c r="F8" s="35" t="s">
        <v>66</v>
      </c>
      <c r="G8" s="16" t="e">
        <f t="shared" si="1"/>
        <v>#VALUE!</v>
      </c>
      <c r="H8" s="36">
        <v>35</v>
      </c>
      <c r="I8" s="24"/>
      <c r="J8" s="25" t="s">
        <v>3</v>
      </c>
      <c r="K8" s="25"/>
      <c r="L8" s="31" t="s">
        <v>73</v>
      </c>
      <c r="N8" s="9" t="s">
        <v>32</v>
      </c>
      <c r="O8" s="20">
        <v>4</v>
      </c>
      <c r="P8" s="20">
        <v>4</v>
      </c>
      <c r="Q8" s="20"/>
      <c r="R8" s="20"/>
      <c r="S8" s="11">
        <f t="shared" si="0"/>
        <v>8</v>
      </c>
    </row>
    <row r="9" spans="1:19" x14ac:dyDescent="0.2">
      <c r="B9" s="27" t="s">
        <v>18</v>
      </c>
      <c r="C9" s="32" t="s">
        <v>33</v>
      </c>
      <c r="D9" s="23">
        <v>4</v>
      </c>
      <c r="E9" s="28">
        <v>8</v>
      </c>
      <c r="F9" s="29">
        <v>7.5</v>
      </c>
      <c r="G9" s="16">
        <f t="shared" si="1"/>
        <v>240</v>
      </c>
      <c r="H9" s="28">
        <v>270</v>
      </c>
      <c r="I9" s="24"/>
      <c r="J9" s="30" t="s">
        <v>23</v>
      </c>
      <c r="K9" s="25"/>
      <c r="L9" s="31" t="s">
        <v>74</v>
      </c>
      <c r="N9" s="9" t="s">
        <v>34</v>
      </c>
      <c r="O9" s="10">
        <v>2</v>
      </c>
      <c r="P9" s="10"/>
      <c r="Q9" s="10">
        <v>6</v>
      </c>
      <c r="R9" s="10"/>
      <c r="S9" s="11">
        <f t="shared" si="0"/>
        <v>8</v>
      </c>
    </row>
    <row r="10" spans="1:19" x14ac:dyDescent="0.2">
      <c r="B10" s="37"/>
      <c r="C10" s="38"/>
      <c r="D10" s="39"/>
      <c r="E10" s="40"/>
      <c r="F10" s="41"/>
      <c r="G10" s="42"/>
      <c r="H10" s="40"/>
      <c r="I10" s="43"/>
      <c r="J10" s="44"/>
      <c r="K10" s="45"/>
      <c r="L10" s="46"/>
      <c r="N10" s="9" t="s">
        <v>35</v>
      </c>
      <c r="O10" s="10">
        <v>4</v>
      </c>
      <c r="P10" s="10">
        <v>2</v>
      </c>
      <c r="Q10" s="10">
        <v>4</v>
      </c>
      <c r="R10" s="10"/>
      <c r="S10" s="11">
        <f t="shared" si="0"/>
        <v>10</v>
      </c>
    </row>
    <row r="11" spans="1:19" x14ac:dyDescent="0.2">
      <c r="B11" s="47"/>
      <c r="C11" s="48" t="s">
        <v>36</v>
      </c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</v>
      </c>
      <c r="Q11" s="53">
        <v>10</v>
      </c>
      <c r="R11" s="10"/>
      <c r="S11" s="11">
        <f t="shared" si="0"/>
        <v>14</v>
      </c>
    </row>
    <row r="12" spans="1:19" x14ac:dyDescent="0.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</v>
      </c>
      <c r="Q12" s="53">
        <v>4</v>
      </c>
      <c r="R12" s="10"/>
      <c r="S12" s="11">
        <f t="shared" si="0"/>
        <v>10</v>
      </c>
    </row>
    <row r="13" spans="1:19" x14ac:dyDescent="0.2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</v>
      </c>
      <c r="R13" s="56"/>
      <c r="S13" s="11">
        <f t="shared" si="0"/>
        <v>7</v>
      </c>
    </row>
    <row r="14" spans="1:19" x14ac:dyDescent="0.2">
      <c r="B14" s="4"/>
      <c r="C14" s="5"/>
      <c r="D14" s="6"/>
      <c r="E14" s="6"/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0"/>
        <v>0</v>
      </c>
    </row>
    <row r="15" spans="1:19" x14ac:dyDescent="0.2">
      <c r="B15" s="12" t="s">
        <v>18</v>
      </c>
      <c r="C15" s="13" t="s">
        <v>41</v>
      </c>
      <c r="D15" s="59">
        <v>4</v>
      </c>
      <c r="E15" s="60">
        <v>9</v>
      </c>
      <c r="F15" s="61">
        <v>0.6</v>
      </c>
      <c r="G15" s="16"/>
      <c r="H15" s="15"/>
      <c r="I15" s="16"/>
      <c r="J15" s="17" t="s">
        <v>42</v>
      </c>
      <c r="K15" s="18"/>
      <c r="L15" s="15"/>
    </row>
    <row r="16" spans="1:19" x14ac:dyDescent="0.2">
      <c r="B16" s="21"/>
      <c r="C16" s="22"/>
      <c r="D16" s="23"/>
      <c r="E16" s="24"/>
      <c r="F16" s="24"/>
      <c r="G16" s="25"/>
      <c r="H16" s="25"/>
      <c r="I16" s="25"/>
      <c r="J16" s="25"/>
      <c r="K16" s="25"/>
      <c r="L16" s="26"/>
    </row>
    <row r="17" spans="2:12" x14ac:dyDescent="0.2">
      <c r="B17" s="27" t="s">
        <v>18</v>
      </c>
      <c r="C17" s="32" t="s">
        <v>43</v>
      </c>
      <c r="D17" s="23">
        <v>4</v>
      </c>
      <c r="E17" s="28">
        <v>8</v>
      </c>
      <c r="F17" s="28">
        <v>36</v>
      </c>
      <c r="G17" s="24"/>
      <c r="H17" s="28" t="s">
        <v>45</v>
      </c>
      <c r="I17" s="24"/>
      <c r="J17" s="30" t="s">
        <v>3</v>
      </c>
      <c r="K17" s="25"/>
      <c r="L17" s="31" t="s">
        <v>75</v>
      </c>
    </row>
    <row r="18" spans="2:12" x14ac:dyDescent="0.2">
      <c r="B18" s="27" t="s">
        <v>18</v>
      </c>
      <c r="C18" s="32" t="s">
        <v>46</v>
      </c>
      <c r="D18" s="23">
        <v>4</v>
      </c>
      <c r="E18" s="28">
        <v>12</v>
      </c>
      <c r="F18" s="28">
        <v>30</v>
      </c>
      <c r="G18" s="25"/>
      <c r="H18" s="28" t="s">
        <v>48</v>
      </c>
      <c r="I18" s="25"/>
      <c r="J18" s="25" t="s">
        <v>3</v>
      </c>
      <c r="K18" s="25"/>
      <c r="L18" s="31" t="s">
        <v>73</v>
      </c>
    </row>
    <row r="19" spans="2:12" x14ac:dyDescent="0.2">
      <c r="B19" s="27" t="s">
        <v>18</v>
      </c>
      <c r="C19" s="32" t="s">
        <v>49</v>
      </c>
      <c r="D19" s="23">
        <v>4</v>
      </c>
      <c r="E19" s="28">
        <v>10</v>
      </c>
      <c r="F19" s="29">
        <v>6.3</v>
      </c>
      <c r="G19" s="25">
        <f t="shared" ref="G19:G20" si="2">F19*E19*D19</f>
        <v>252</v>
      </c>
      <c r="H19" s="30">
        <v>202</v>
      </c>
      <c r="I19" s="25"/>
      <c r="J19" s="30" t="s">
        <v>50</v>
      </c>
      <c r="K19" s="25"/>
      <c r="L19" s="31" t="s">
        <v>74</v>
      </c>
    </row>
    <row r="20" spans="2:12" x14ac:dyDescent="0.2">
      <c r="B20" s="27" t="s">
        <v>18</v>
      </c>
      <c r="C20" s="32" t="s">
        <v>67</v>
      </c>
      <c r="D20" s="23">
        <v>4</v>
      </c>
      <c r="E20" s="28">
        <v>10</v>
      </c>
      <c r="F20" s="28">
        <v>19</v>
      </c>
      <c r="G20" s="16">
        <f t="shared" si="2"/>
        <v>760</v>
      </c>
      <c r="H20" s="28">
        <v>920</v>
      </c>
      <c r="I20" s="24"/>
      <c r="J20" s="30" t="s">
        <v>50</v>
      </c>
      <c r="K20" s="25"/>
      <c r="L20" s="31" t="s">
        <v>76</v>
      </c>
    </row>
    <row r="21" spans="2:12" x14ac:dyDescent="0.2">
      <c r="B21" s="37"/>
      <c r="C21" s="38"/>
      <c r="D21" s="39"/>
      <c r="E21" s="40"/>
      <c r="F21" s="40"/>
      <c r="G21" s="42"/>
      <c r="H21" s="40"/>
      <c r="I21" s="43"/>
      <c r="J21" s="44"/>
      <c r="K21" s="45"/>
      <c r="L21" s="46"/>
    </row>
    <row r="22" spans="2:12" x14ac:dyDescent="0.2">
      <c r="B22" s="62"/>
      <c r="C22" s="48" t="s">
        <v>36</v>
      </c>
      <c r="D22" s="49"/>
      <c r="E22" s="50"/>
      <c r="F22" s="50"/>
      <c r="G22" s="50"/>
      <c r="H22" s="50"/>
      <c r="I22" s="50"/>
      <c r="J22" s="51"/>
      <c r="K22" s="51"/>
      <c r="L22" s="52"/>
    </row>
    <row r="23" spans="2:12" x14ac:dyDescent="0.2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2:12" x14ac:dyDescent="0.2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 spans="2:12" x14ac:dyDescent="0.2">
      <c r="B25" s="4"/>
      <c r="C25" s="5"/>
      <c r="D25" s="6"/>
      <c r="E25" s="6"/>
      <c r="F25" s="6"/>
      <c r="G25" s="6"/>
      <c r="H25" s="7"/>
      <c r="I25" s="6"/>
      <c r="J25" s="8"/>
      <c r="K25" s="8"/>
      <c r="L25" s="8"/>
    </row>
    <row r="26" spans="2:12" x14ac:dyDescent="0.2">
      <c r="B26" s="12" t="s">
        <v>18</v>
      </c>
      <c r="C26" s="63" t="s">
        <v>53</v>
      </c>
      <c r="D26" s="14">
        <v>4</v>
      </c>
      <c r="E26" s="15" t="s">
        <v>77</v>
      </c>
      <c r="F26" s="15" t="s">
        <v>55</v>
      </c>
      <c r="G26" s="16" t="e">
        <f t="shared" ref="G26:G27" si="3">D26*E26*F26</f>
        <v>#VALUE!</v>
      </c>
      <c r="H26" s="15" t="s">
        <v>70</v>
      </c>
      <c r="I26" s="64" t="s">
        <v>0</v>
      </c>
      <c r="J26" s="18" t="s">
        <v>23</v>
      </c>
      <c r="K26" s="18"/>
      <c r="L26" s="19"/>
    </row>
    <row r="27" spans="2:12" x14ac:dyDescent="0.2">
      <c r="B27" s="27"/>
      <c r="C27" s="32" t="s">
        <v>68</v>
      </c>
      <c r="D27" s="23">
        <v>4</v>
      </c>
      <c r="E27" s="24">
        <v>10</v>
      </c>
      <c r="F27" s="29">
        <v>7.5</v>
      </c>
      <c r="G27" s="25">
        <f t="shared" si="3"/>
        <v>300</v>
      </c>
      <c r="H27" s="30">
        <v>216</v>
      </c>
      <c r="I27" s="64" t="s">
        <v>0</v>
      </c>
      <c r="J27" s="25" t="s">
        <v>50</v>
      </c>
      <c r="K27" s="25"/>
      <c r="L27" s="31"/>
    </row>
    <row r="28" spans="2:12" x14ac:dyDescent="0.2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 spans="2:12" x14ac:dyDescent="0.2">
      <c r="B29" s="27" t="s">
        <v>18</v>
      </c>
      <c r="C29" s="32" t="s">
        <v>56</v>
      </c>
      <c r="D29" s="23">
        <v>4</v>
      </c>
      <c r="E29" s="28">
        <v>16</v>
      </c>
      <c r="F29" s="28">
        <v>16</v>
      </c>
      <c r="G29" s="16">
        <f>F29*E29*D29</f>
        <v>1024</v>
      </c>
      <c r="H29" s="28">
        <v>1024</v>
      </c>
      <c r="I29" s="28"/>
      <c r="J29" s="30" t="s">
        <v>50</v>
      </c>
      <c r="K29" s="25"/>
      <c r="L29" s="31" t="s">
        <v>78</v>
      </c>
    </row>
    <row r="30" spans="2:12" x14ac:dyDescent="0.2">
      <c r="B30" s="27" t="s">
        <v>18</v>
      </c>
      <c r="C30" s="32" t="s">
        <v>57</v>
      </c>
      <c r="D30" s="23">
        <v>4</v>
      </c>
      <c r="E30" s="28">
        <v>10</v>
      </c>
      <c r="F30" s="29">
        <v>12.5</v>
      </c>
      <c r="G30" s="25">
        <f>D30*E30*F30</f>
        <v>500</v>
      </c>
      <c r="H30" s="30">
        <v>600</v>
      </c>
      <c r="I30" s="25"/>
      <c r="J30" s="30" t="s">
        <v>23</v>
      </c>
      <c r="K30" s="25"/>
      <c r="L30" s="31" t="s">
        <v>72</v>
      </c>
    </row>
    <row r="31" spans="2:12" x14ac:dyDescent="0.2">
      <c r="B31" s="27" t="s">
        <v>18</v>
      </c>
      <c r="C31" s="32" t="s">
        <v>79</v>
      </c>
      <c r="D31" s="33">
        <v>6</v>
      </c>
      <c r="E31" s="28">
        <v>3</v>
      </c>
      <c r="F31" s="28" t="s">
        <v>63</v>
      </c>
      <c r="G31" s="25">
        <f>D31*E31</f>
        <v>18</v>
      </c>
      <c r="H31" s="28">
        <v>12</v>
      </c>
      <c r="I31" s="24"/>
      <c r="J31" s="30" t="s">
        <v>23</v>
      </c>
      <c r="K31" s="25"/>
      <c r="L31" s="31" t="s">
        <v>80</v>
      </c>
    </row>
    <row r="32" spans="2:12" x14ac:dyDescent="0.2">
      <c r="B32" s="47" t="s">
        <v>18</v>
      </c>
      <c r="C32" s="48" t="s">
        <v>59</v>
      </c>
      <c r="D32" s="49">
        <v>4</v>
      </c>
      <c r="E32" s="66">
        <v>10</v>
      </c>
      <c r="F32" s="66">
        <v>24</v>
      </c>
      <c r="G32" s="25">
        <f>D32*E32*F32</f>
        <v>960</v>
      </c>
      <c r="H32" s="66">
        <v>896</v>
      </c>
      <c r="I32" s="64" t="s">
        <v>0</v>
      </c>
      <c r="J32" s="67" t="s">
        <v>60</v>
      </c>
      <c r="K32" s="51"/>
      <c r="L32" s="66" t="s">
        <v>81</v>
      </c>
    </row>
    <row r="33" spans="2:12" x14ac:dyDescent="0.2">
      <c r="B33" s="47"/>
      <c r="C33" s="68"/>
      <c r="D33" s="49"/>
      <c r="E33" s="66"/>
      <c r="F33" s="66"/>
      <c r="G33" s="69"/>
      <c r="H33" s="66"/>
      <c r="I33" s="50"/>
      <c r="J33" s="51"/>
      <c r="K33" s="51"/>
      <c r="L33" s="46"/>
    </row>
    <row r="34" spans="2:12" x14ac:dyDescent="0.2">
      <c r="B34" s="62"/>
      <c r="C34" s="48" t="s">
        <v>61</v>
      </c>
      <c r="D34" s="49"/>
      <c r="E34" s="50"/>
      <c r="F34" s="50"/>
      <c r="G34" s="50"/>
      <c r="H34" s="50"/>
      <c r="I34" s="50"/>
      <c r="J34" s="51"/>
      <c r="K34" s="51"/>
      <c r="L34" s="52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S44"/>
  <sheetViews>
    <sheetView tabSelected="1" workbookViewId="0">
      <selection activeCell="S52" sqref="S52"/>
    </sheetView>
  </sheetViews>
  <sheetFormatPr baseColWidth="10" defaultColWidth="14.5" defaultRowHeight="15" customHeight="1" x14ac:dyDescent="0.2"/>
  <cols>
    <col min="3" max="3" width="27.83203125" customWidth="1"/>
    <col min="8" max="8" width="16.83203125" customWidth="1"/>
    <col min="19" max="19" width="18.1640625" customWidth="1"/>
  </cols>
  <sheetData>
    <row r="2" spans="1:19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spans="1:19" x14ac:dyDescent="0.2">
      <c r="B3" s="4"/>
      <c r="C3" s="5"/>
      <c r="D3" s="6"/>
      <c r="E3" s="6"/>
      <c r="F3" s="6"/>
      <c r="G3" s="6"/>
      <c r="H3" s="7"/>
      <c r="I3" s="6"/>
      <c r="J3" s="8"/>
      <c r="K3" s="8"/>
      <c r="L3" s="8"/>
      <c r="N3" s="9" t="s">
        <v>17</v>
      </c>
      <c r="O3" s="10">
        <v>8</v>
      </c>
      <c r="P3" s="10">
        <v>6</v>
      </c>
      <c r="Q3" s="10"/>
      <c r="R3" s="10"/>
      <c r="S3" s="11">
        <f t="shared" ref="S3:S14" si="0">O3+P3+Q3+R3</f>
        <v>14</v>
      </c>
    </row>
    <row r="4" spans="1:19" x14ac:dyDescent="0.2">
      <c r="B4" s="12" t="s">
        <v>18</v>
      </c>
      <c r="C4" s="13" t="s">
        <v>19</v>
      </c>
      <c r="D4" s="14">
        <v>4</v>
      </c>
      <c r="E4" s="15" t="s">
        <v>20</v>
      </c>
      <c r="F4" s="15" t="s">
        <v>21</v>
      </c>
      <c r="G4" s="16" t="e">
        <f>F4*E4*D4</f>
        <v>#VALUE!</v>
      </c>
      <c r="H4" s="15" t="s">
        <v>22</v>
      </c>
      <c r="I4" s="16"/>
      <c r="J4" s="17" t="s">
        <v>23</v>
      </c>
      <c r="K4" s="18"/>
      <c r="L4" s="19"/>
      <c r="N4" s="9" t="s">
        <v>24</v>
      </c>
      <c r="O4" s="20">
        <v>4</v>
      </c>
      <c r="P4" s="20">
        <v>4</v>
      </c>
      <c r="Q4" s="20">
        <v>4</v>
      </c>
      <c r="R4" s="20"/>
      <c r="S4" s="11">
        <f t="shared" si="0"/>
        <v>12</v>
      </c>
    </row>
    <row r="5" spans="1:19" x14ac:dyDescent="0.2">
      <c r="B5" s="21"/>
      <c r="C5" s="22"/>
      <c r="D5" s="23"/>
      <c r="E5" s="24"/>
      <c r="F5" s="24"/>
      <c r="G5" s="24"/>
      <c r="H5" s="24"/>
      <c r="I5" s="24"/>
      <c r="J5" s="25"/>
      <c r="K5" s="25"/>
      <c r="L5" s="26"/>
      <c r="N5" s="9" t="s">
        <v>25</v>
      </c>
      <c r="O5" s="10">
        <v>4</v>
      </c>
      <c r="P5" s="10"/>
      <c r="Q5" s="10">
        <v>6</v>
      </c>
      <c r="R5" s="10"/>
      <c r="S5" s="11">
        <f t="shared" si="0"/>
        <v>10</v>
      </c>
    </row>
    <row r="6" spans="1:19" x14ac:dyDescent="0.2">
      <c r="B6" s="27" t="s">
        <v>18</v>
      </c>
      <c r="C6" s="22" t="s">
        <v>26</v>
      </c>
      <c r="D6" s="23">
        <v>4</v>
      </c>
      <c r="E6" s="28">
        <v>11</v>
      </c>
      <c r="F6" s="29">
        <v>12.5</v>
      </c>
      <c r="G6" s="16">
        <f t="shared" ref="G6:G7" si="1">F6*E6*D6</f>
        <v>550</v>
      </c>
      <c r="H6" s="28">
        <v>500</v>
      </c>
      <c r="I6" s="24"/>
      <c r="J6" s="30" t="s">
        <v>23</v>
      </c>
      <c r="K6" s="25"/>
      <c r="L6" s="31"/>
      <c r="N6" s="9" t="s">
        <v>27</v>
      </c>
      <c r="O6" s="10"/>
      <c r="P6" s="10"/>
      <c r="Q6" s="10"/>
      <c r="R6" s="10"/>
      <c r="S6" s="11">
        <f t="shared" si="0"/>
        <v>0</v>
      </c>
    </row>
    <row r="7" spans="1:19" x14ac:dyDescent="0.2">
      <c r="B7" s="27" t="s">
        <v>18</v>
      </c>
      <c r="C7" s="22" t="s">
        <v>28</v>
      </c>
      <c r="D7" s="23">
        <v>4</v>
      </c>
      <c r="E7" s="28">
        <v>13</v>
      </c>
      <c r="F7" s="28">
        <v>32</v>
      </c>
      <c r="G7" s="16">
        <f t="shared" si="1"/>
        <v>1664</v>
      </c>
      <c r="H7" s="28">
        <v>1536</v>
      </c>
      <c r="I7" s="24"/>
      <c r="J7" s="25" t="s">
        <v>23</v>
      </c>
      <c r="K7" s="25"/>
      <c r="L7" s="31"/>
      <c r="N7" s="9" t="s">
        <v>29</v>
      </c>
      <c r="O7" s="10"/>
      <c r="P7" s="10"/>
      <c r="Q7" s="10"/>
      <c r="R7" s="10"/>
      <c r="S7" s="11">
        <f t="shared" si="0"/>
        <v>0</v>
      </c>
    </row>
    <row r="8" spans="1:19" x14ac:dyDescent="0.2">
      <c r="B8" s="27" t="s">
        <v>18</v>
      </c>
      <c r="C8" s="32" t="s">
        <v>30</v>
      </c>
      <c r="D8" s="33">
        <v>4</v>
      </c>
      <c r="E8" s="34">
        <v>5</v>
      </c>
      <c r="F8" s="35" t="s">
        <v>31</v>
      </c>
      <c r="G8" s="16"/>
      <c r="H8" s="36"/>
      <c r="I8" s="24"/>
      <c r="J8" s="25"/>
      <c r="K8" s="25"/>
      <c r="L8" s="31"/>
      <c r="N8" s="9" t="s">
        <v>32</v>
      </c>
      <c r="O8" s="20">
        <v>4</v>
      </c>
      <c r="P8" s="20">
        <v>4</v>
      </c>
      <c r="Q8" s="20"/>
      <c r="R8" s="20"/>
      <c r="S8" s="11">
        <f t="shared" si="0"/>
        <v>8</v>
      </c>
    </row>
    <row r="9" spans="1:19" x14ac:dyDescent="0.2">
      <c r="B9" s="27" t="s">
        <v>18</v>
      </c>
      <c r="C9" s="32" t="s">
        <v>33</v>
      </c>
      <c r="D9" s="23">
        <v>4</v>
      </c>
      <c r="E9" s="28">
        <v>10</v>
      </c>
      <c r="F9" s="29">
        <v>7.5</v>
      </c>
      <c r="G9" s="16">
        <f>F9*E9*D9</f>
        <v>300</v>
      </c>
      <c r="H9" s="28">
        <v>270</v>
      </c>
      <c r="I9" s="24"/>
      <c r="J9" s="30" t="s">
        <v>23</v>
      </c>
      <c r="K9" s="25"/>
      <c r="L9" s="31"/>
      <c r="N9" s="9" t="s">
        <v>34</v>
      </c>
      <c r="O9" s="10">
        <v>2</v>
      </c>
      <c r="P9" s="10"/>
      <c r="Q9" s="10">
        <v>6</v>
      </c>
      <c r="R9" s="10"/>
      <c r="S9" s="11">
        <f t="shared" si="0"/>
        <v>8</v>
      </c>
    </row>
    <row r="10" spans="1:19" x14ac:dyDescent="0.2">
      <c r="B10" s="37"/>
      <c r="C10" s="38"/>
      <c r="D10" s="39"/>
      <c r="E10" s="40"/>
      <c r="F10" s="41"/>
      <c r="G10" s="42"/>
      <c r="H10" s="40"/>
      <c r="I10" s="43"/>
      <c r="J10" s="44"/>
      <c r="K10" s="45"/>
      <c r="L10" s="46"/>
      <c r="N10" s="9" t="s">
        <v>35</v>
      </c>
      <c r="O10" s="10">
        <v>4</v>
      </c>
      <c r="P10" s="10">
        <v>2</v>
      </c>
      <c r="Q10" s="10">
        <v>4</v>
      </c>
      <c r="R10" s="10"/>
      <c r="S10" s="11">
        <f t="shared" si="0"/>
        <v>10</v>
      </c>
    </row>
    <row r="11" spans="1:19" x14ac:dyDescent="0.2">
      <c r="B11" s="47"/>
      <c r="C11" s="48" t="s">
        <v>36</v>
      </c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</v>
      </c>
      <c r="Q11" s="53">
        <v>10</v>
      </c>
      <c r="R11" s="10"/>
      <c r="S11" s="11">
        <f t="shared" si="0"/>
        <v>14</v>
      </c>
    </row>
    <row r="12" spans="1:19" x14ac:dyDescent="0.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</v>
      </c>
      <c r="Q12" s="53">
        <v>4</v>
      </c>
      <c r="R12" s="10"/>
      <c r="S12" s="11">
        <f t="shared" si="0"/>
        <v>10</v>
      </c>
    </row>
    <row r="13" spans="1:19" x14ac:dyDescent="0.2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</v>
      </c>
      <c r="R13" s="56"/>
      <c r="S13" s="11">
        <f t="shared" si="0"/>
        <v>7</v>
      </c>
    </row>
    <row r="14" spans="1:19" x14ac:dyDescent="0.2">
      <c r="B14" s="4"/>
      <c r="C14" s="5"/>
      <c r="D14" s="6"/>
      <c r="E14" s="6"/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0"/>
        <v>0</v>
      </c>
    </row>
    <row r="15" spans="1:19" x14ac:dyDescent="0.2">
      <c r="B15" s="12"/>
      <c r="C15" s="13" t="s">
        <v>41</v>
      </c>
      <c r="D15" s="59">
        <v>5</v>
      </c>
      <c r="E15" s="60">
        <v>6</v>
      </c>
      <c r="F15" s="61">
        <v>0.7</v>
      </c>
      <c r="G15" s="16"/>
      <c r="H15" s="15"/>
      <c r="I15" s="16"/>
      <c r="J15" s="17" t="s">
        <v>42</v>
      </c>
      <c r="K15" s="18"/>
      <c r="L15" s="15"/>
    </row>
    <row r="16" spans="1:19" x14ac:dyDescent="0.2">
      <c r="B16" s="21"/>
      <c r="C16" s="22"/>
      <c r="D16" s="23"/>
      <c r="E16" s="24"/>
      <c r="F16" s="24"/>
      <c r="G16" s="25"/>
      <c r="H16" s="25"/>
      <c r="I16" s="25"/>
      <c r="J16" s="25"/>
      <c r="K16" s="25"/>
      <c r="L16" s="26"/>
    </row>
    <row r="17" spans="2:19" x14ac:dyDescent="0.2">
      <c r="B17" s="27"/>
      <c r="C17" s="32" t="s">
        <v>43</v>
      </c>
      <c r="D17" s="23">
        <v>4</v>
      </c>
      <c r="E17" s="28">
        <v>8</v>
      </c>
      <c r="F17" s="28" t="s">
        <v>44</v>
      </c>
      <c r="G17" s="24"/>
      <c r="H17" s="28" t="s">
        <v>45</v>
      </c>
      <c r="I17" s="24"/>
      <c r="J17" s="30" t="s">
        <v>3</v>
      </c>
      <c r="K17" s="25"/>
      <c r="L17" s="31"/>
    </row>
    <row r="18" spans="2:19" x14ac:dyDescent="0.2">
      <c r="B18" s="27"/>
      <c r="C18" s="32" t="s">
        <v>46</v>
      </c>
      <c r="D18" s="23">
        <v>4</v>
      </c>
      <c r="E18" s="28">
        <v>15</v>
      </c>
      <c r="F18" s="28" t="s">
        <v>47</v>
      </c>
      <c r="G18" s="25"/>
      <c r="H18" s="28" t="s">
        <v>48</v>
      </c>
      <c r="I18" s="25"/>
      <c r="J18" s="25" t="s">
        <v>3</v>
      </c>
      <c r="K18" s="25"/>
      <c r="L18" s="31"/>
      <c r="N18" s="9"/>
      <c r="O18" s="10"/>
      <c r="P18" s="10"/>
      <c r="Q18" s="10"/>
      <c r="R18" s="10"/>
      <c r="S18" s="11"/>
    </row>
    <row r="19" spans="2:19" x14ac:dyDescent="0.2">
      <c r="B19" s="27"/>
      <c r="C19" s="32" t="s">
        <v>49</v>
      </c>
      <c r="D19" s="23">
        <v>4</v>
      </c>
      <c r="E19" s="28">
        <v>10</v>
      </c>
      <c r="F19" s="29">
        <v>7.5</v>
      </c>
      <c r="G19" s="25">
        <f>F19*E19*D19</f>
        <v>300</v>
      </c>
      <c r="H19" s="30">
        <v>202</v>
      </c>
      <c r="I19" s="25"/>
      <c r="J19" s="30" t="s">
        <v>50</v>
      </c>
      <c r="K19" s="25"/>
      <c r="L19" s="31"/>
      <c r="N19" s="9"/>
      <c r="O19" s="20"/>
      <c r="P19" s="20"/>
      <c r="Q19" s="20"/>
      <c r="R19" s="20"/>
      <c r="S19" s="11"/>
    </row>
    <row r="20" spans="2:19" x14ac:dyDescent="0.2">
      <c r="B20" s="27"/>
      <c r="C20" s="32" t="s">
        <v>51</v>
      </c>
      <c r="D20" s="33">
        <v>4</v>
      </c>
      <c r="E20" s="28">
        <v>12</v>
      </c>
      <c r="F20" s="28" t="s">
        <v>31</v>
      </c>
      <c r="G20" s="16"/>
      <c r="H20" s="28"/>
      <c r="I20" s="24"/>
      <c r="J20" s="30"/>
      <c r="K20" s="25"/>
      <c r="L20" s="31"/>
      <c r="N20" s="9"/>
      <c r="O20" s="10"/>
      <c r="P20" s="10"/>
      <c r="Q20" s="10"/>
      <c r="R20" s="10"/>
      <c r="S20" s="11"/>
    </row>
    <row r="21" spans="2:19" x14ac:dyDescent="0.2">
      <c r="B21" s="37"/>
      <c r="C21" s="38"/>
      <c r="D21" s="39"/>
      <c r="E21" s="40"/>
      <c r="F21" s="40"/>
      <c r="G21" s="42"/>
      <c r="H21" s="40"/>
      <c r="I21" s="43"/>
      <c r="J21" s="44"/>
      <c r="K21" s="45"/>
      <c r="L21" s="46"/>
      <c r="N21" s="9"/>
      <c r="O21" s="10"/>
      <c r="P21" s="10"/>
      <c r="Q21" s="10"/>
      <c r="R21" s="10"/>
      <c r="S21" s="11"/>
    </row>
    <row r="22" spans="2:19" x14ac:dyDescent="0.2">
      <c r="B22" s="62"/>
      <c r="C22" s="48" t="s">
        <v>36</v>
      </c>
      <c r="D22" s="49"/>
      <c r="E22" s="50"/>
      <c r="F22" s="50"/>
      <c r="G22" s="50"/>
      <c r="H22" s="50"/>
      <c r="I22" s="50"/>
      <c r="J22" s="51"/>
      <c r="K22" s="51"/>
      <c r="L22" s="52"/>
      <c r="N22" s="9"/>
      <c r="O22" s="10"/>
      <c r="P22" s="10"/>
      <c r="Q22" s="10"/>
      <c r="R22" s="10"/>
      <c r="S22" s="11"/>
    </row>
    <row r="23" spans="2:19" x14ac:dyDescent="0.2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N23" s="9"/>
      <c r="O23" s="20"/>
      <c r="P23" s="20"/>
      <c r="Q23" s="20"/>
      <c r="R23" s="20"/>
      <c r="S23" s="11"/>
    </row>
    <row r="24" spans="2:19" x14ac:dyDescent="0.2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N24" s="9"/>
      <c r="O24" s="10"/>
      <c r="P24" s="10"/>
      <c r="Q24" s="10"/>
      <c r="R24" s="10"/>
      <c r="S24" s="11"/>
    </row>
    <row r="25" spans="2:19" x14ac:dyDescent="0.2">
      <c r="B25" s="4"/>
      <c r="C25" s="5"/>
      <c r="D25" s="6"/>
      <c r="E25" s="6"/>
      <c r="F25" s="6"/>
      <c r="G25" s="6"/>
      <c r="H25" s="7"/>
      <c r="I25" s="6"/>
      <c r="J25" s="8"/>
      <c r="K25" s="8"/>
      <c r="L25" s="8"/>
      <c r="N25" s="9"/>
      <c r="O25" s="10"/>
      <c r="P25" s="10"/>
      <c r="Q25" s="10"/>
      <c r="R25" s="10"/>
      <c r="S25" s="11"/>
    </row>
    <row r="26" spans="2:19" x14ac:dyDescent="0.2">
      <c r="B26" s="12"/>
      <c r="C26" s="63" t="s">
        <v>53</v>
      </c>
      <c r="D26" s="14">
        <v>4</v>
      </c>
      <c r="E26" s="15" t="s">
        <v>54</v>
      </c>
      <c r="F26" s="15"/>
      <c r="G26" s="16" t="e">
        <f>D26*E26*F26</f>
        <v>#VALUE!</v>
      </c>
      <c r="H26" s="15" t="s">
        <v>55</v>
      </c>
      <c r="I26" s="64" t="s">
        <v>0</v>
      </c>
      <c r="J26" s="18" t="s">
        <v>23</v>
      </c>
      <c r="K26" s="18"/>
      <c r="L26" s="19"/>
      <c r="N26" s="9"/>
      <c r="O26" s="10"/>
      <c r="P26" s="10"/>
      <c r="Q26" s="53"/>
      <c r="R26" s="10"/>
      <c r="S26" s="11"/>
    </row>
    <row r="27" spans="2:19" x14ac:dyDescent="0.2">
      <c r="B27" s="21"/>
      <c r="C27" s="22"/>
      <c r="D27" s="23"/>
      <c r="E27" s="24"/>
      <c r="F27" s="24"/>
      <c r="G27" s="24"/>
      <c r="H27" s="24"/>
      <c r="I27" s="24"/>
      <c r="J27" s="25"/>
      <c r="K27" s="25"/>
      <c r="L27" s="26"/>
    </row>
    <row r="28" spans="2:19" x14ac:dyDescent="0.2">
      <c r="B28" s="27"/>
      <c r="C28" s="32" t="s">
        <v>56</v>
      </c>
      <c r="D28" s="23">
        <v>4</v>
      </c>
      <c r="E28" s="28">
        <v>18</v>
      </c>
      <c r="F28" s="28">
        <v>16</v>
      </c>
      <c r="G28" s="16">
        <f>F28*E28*D28</f>
        <v>1152</v>
      </c>
      <c r="H28" s="28">
        <v>1024</v>
      </c>
      <c r="I28" s="28"/>
      <c r="J28" s="30" t="s">
        <v>50</v>
      </c>
      <c r="K28" s="25"/>
      <c r="L28" s="31"/>
    </row>
    <row r="29" spans="2:19" x14ac:dyDescent="0.2">
      <c r="B29" s="27"/>
      <c r="C29" s="32" t="s">
        <v>57</v>
      </c>
      <c r="D29" s="23">
        <v>4</v>
      </c>
      <c r="E29" s="28">
        <v>8</v>
      </c>
      <c r="F29" s="29">
        <v>15</v>
      </c>
      <c r="G29" s="25">
        <f>D29*E29*F29</f>
        <v>480</v>
      </c>
      <c r="H29" s="30">
        <v>600</v>
      </c>
      <c r="I29" s="25"/>
      <c r="J29" s="30" t="s">
        <v>23</v>
      </c>
      <c r="K29" s="25"/>
      <c r="L29" s="31"/>
    </row>
    <row r="30" spans="2:19" x14ac:dyDescent="0.2">
      <c r="B30" s="27"/>
      <c r="C30" s="32" t="s">
        <v>58</v>
      </c>
      <c r="D30" s="33">
        <v>4</v>
      </c>
      <c r="E30" s="65">
        <v>46305</v>
      </c>
      <c r="F30" s="29"/>
      <c r="G30" s="25"/>
      <c r="H30" s="30"/>
      <c r="I30" s="25"/>
      <c r="J30" s="25"/>
      <c r="K30" s="25"/>
      <c r="L30" s="31"/>
    </row>
    <row r="31" spans="2:19" x14ac:dyDescent="0.2">
      <c r="B31" s="47"/>
      <c r="C31" s="48" t="s">
        <v>59</v>
      </c>
      <c r="D31" s="49">
        <v>4</v>
      </c>
      <c r="E31" s="66">
        <v>10</v>
      </c>
      <c r="F31" s="66">
        <v>28</v>
      </c>
      <c r="G31" s="25">
        <f>D31*E31*F31</f>
        <v>1120</v>
      </c>
      <c r="H31" s="66">
        <v>896</v>
      </c>
      <c r="I31" s="64" t="s">
        <v>0</v>
      </c>
      <c r="J31" s="67" t="s">
        <v>60</v>
      </c>
      <c r="K31" s="51"/>
      <c r="L31" s="66"/>
    </row>
    <row r="32" spans="2:19" x14ac:dyDescent="0.2">
      <c r="B32" s="47"/>
      <c r="C32" s="68"/>
      <c r="D32" s="49"/>
      <c r="E32" s="66"/>
      <c r="F32" s="66"/>
      <c r="G32" s="69"/>
      <c r="H32" s="66"/>
      <c r="I32" s="50"/>
      <c r="J32" s="51"/>
      <c r="K32" s="51"/>
      <c r="L32" s="46"/>
    </row>
    <row r="33" spans="2:12" x14ac:dyDescent="0.2">
      <c r="B33" s="62"/>
      <c r="C33" s="48" t="s">
        <v>61</v>
      </c>
      <c r="D33" s="49"/>
      <c r="E33" s="50"/>
      <c r="F33" s="50"/>
      <c r="G33" s="50"/>
      <c r="H33" s="50"/>
      <c r="I33" s="50"/>
      <c r="J33" s="51"/>
      <c r="K33" s="51"/>
      <c r="L33" s="52"/>
    </row>
    <row r="35" spans="2:12" x14ac:dyDescent="0.2">
      <c r="B35" s="1" t="s">
        <v>15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 spans="2:12" x14ac:dyDescent="0.2">
      <c r="B36" s="4"/>
      <c r="C36" s="5"/>
      <c r="D36" s="6"/>
      <c r="E36" s="6"/>
      <c r="F36" s="6"/>
      <c r="G36" s="6"/>
      <c r="H36" s="7"/>
      <c r="I36" s="6"/>
      <c r="J36" s="8"/>
      <c r="K36" s="8"/>
      <c r="L36" s="8"/>
    </row>
    <row r="37" spans="2:12" x14ac:dyDescent="0.2">
      <c r="B37" s="27"/>
      <c r="C37" s="32" t="s">
        <v>62</v>
      </c>
      <c r="D37" s="33">
        <v>4</v>
      </c>
      <c r="E37" s="28">
        <v>5</v>
      </c>
      <c r="F37" s="28" t="s">
        <v>63</v>
      </c>
      <c r="G37" s="25"/>
      <c r="H37" s="28"/>
      <c r="I37" s="24"/>
      <c r="J37" s="30"/>
      <c r="K37" s="25"/>
      <c r="L37" s="31"/>
    </row>
    <row r="38" spans="2:12" x14ac:dyDescent="0.2">
      <c r="B38" s="21"/>
      <c r="C38" s="32" t="s">
        <v>64</v>
      </c>
      <c r="D38" s="33">
        <v>4</v>
      </c>
      <c r="E38" s="28">
        <v>5</v>
      </c>
      <c r="F38" s="28" t="s">
        <v>31</v>
      </c>
      <c r="G38" s="25"/>
      <c r="H38" s="25"/>
      <c r="I38" s="25"/>
      <c r="J38" s="25"/>
      <c r="K38" s="25"/>
      <c r="L38" s="26"/>
    </row>
    <row r="39" spans="2:12" x14ac:dyDescent="0.2">
      <c r="B39" s="27"/>
      <c r="C39" s="32"/>
      <c r="D39" s="23"/>
      <c r="E39" s="28"/>
      <c r="F39" s="28"/>
      <c r="G39" s="24"/>
      <c r="H39" s="28"/>
      <c r="I39" s="24"/>
      <c r="J39" s="30"/>
      <c r="K39" s="25"/>
      <c r="L39" s="31"/>
    </row>
    <row r="40" spans="2:12" x14ac:dyDescent="0.2">
      <c r="B40" s="27"/>
      <c r="C40" s="32" t="s">
        <v>65</v>
      </c>
      <c r="D40" s="33">
        <v>4</v>
      </c>
      <c r="E40" s="28">
        <v>15</v>
      </c>
      <c r="F40" s="35" t="s">
        <v>66</v>
      </c>
      <c r="G40" s="16" t="e">
        <f t="shared" ref="G40:G41" si="2">F40*E40*D40</f>
        <v>#VALUE!</v>
      </c>
      <c r="H40" s="36">
        <v>35</v>
      </c>
      <c r="I40" s="24"/>
      <c r="J40" s="25" t="s">
        <v>3</v>
      </c>
      <c r="K40" s="25"/>
      <c r="L40" s="31"/>
    </row>
    <row r="41" spans="2:12" x14ac:dyDescent="0.2">
      <c r="B41" s="27"/>
      <c r="C41" s="32" t="s">
        <v>67</v>
      </c>
      <c r="D41" s="23">
        <v>4</v>
      </c>
      <c r="E41" s="28">
        <v>10</v>
      </c>
      <c r="F41" s="28">
        <v>25</v>
      </c>
      <c r="G41" s="16">
        <f t="shared" si="2"/>
        <v>1000</v>
      </c>
      <c r="H41" s="28">
        <v>920</v>
      </c>
      <c r="I41" s="24"/>
      <c r="J41" s="30" t="s">
        <v>50</v>
      </c>
      <c r="K41" s="25"/>
      <c r="L41" s="31"/>
    </row>
    <row r="42" spans="2:12" x14ac:dyDescent="0.2">
      <c r="B42" s="27"/>
      <c r="C42" s="32" t="s">
        <v>68</v>
      </c>
      <c r="D42" s="23">
        <v>4</v>
      </c>
      <c r="E42" s="24">
        <v>10</v>
      </c>
      <c r="F42" s="29">
        <v>7.5</v>
      </c>
      <c r="G42" s="25">
        <f>D42*E42*F42</f>
        <v>300</v>
      </c>
      <c r="H42" s="30">
        <v>216</v>
      </c>
      <c r="I42" s="64" t="s">
        <v>0</v>
      </c>
      <c r="J42" s="25" t="s">
        <v>50</v>
      </c>
      <c r="K42" s="25"/>
      <c r="L42" s="31"/>
    </row>
    <row r="43" spans="2:12" x14ac:dyDescent="0.2">
      <c r="B43" s="37"/>
      <c r="C43" s="38"/>
      <c r="D43" s="39"/>
      <c r="E43" s="40"/>
      <c r="F43" s="40"/>
      <c r="G43" s="42"/>
      <c r="H43" s="40"/>
      <c r="I43" s="43"/>
      <c r="J43" s="44"/>
      <c r="K43" s="45"/>
      <c r="L43" s="46"/>
    </row>
    <row r="44" spans="2:12" x14ac:dyDescent="0.2">
      <c r="B44" s="62"/>
      <c r="C44" s="48" t="s">
        <v>36</v>
      </c>
      <c r="D44" s="49"/>
      <c r="E44" s="50"/>
      <c r="F44" s="50"/>
      <c r="G44" s="50"/>
      <c r="H44" s="50"/>
      <c r="I44" s="50"/>
      <c r="J44" s="51"/>
      <c r="K44" s="51"/>
      <c r="L44" s="52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1000"/>
  <sheetViews>
    <sheetView workbookViewId="0"/>
  </sheetViews>
  <sheetFormatPr baseColWidth="10" defaultColWidth="14.5" defaultRowHeight="15" customHeight="1" x14ac:dyDescent="0.2"/>
  <cols>
    <col min="1" max="1" width="10.6640625" customWidth="1"/>
    <col min="2" max="2" width="22.6640625" customWidth="1"/>
    <col min="3" max="3" width="127.1640625" customWidth="1"/>
    <col min="4" max="26" width="10.6640625" customWidth="1"/>
  </cols>
  <sheetData>
    <row r="1" spans="2:3" ht="14.25" customHeight="1" x14ac:dyDescent="0.2"/>
    <row r="2" spans="2:3" ht="14.25" customHeight="1" x14ac:dyDescent="0.2"/>
    <row r="3" spans="2:3" ht="14.25" customHeight="1" x14ac:dyDescent="0.2">
      <c r="B3" s="76"/>
      <c r="C3" s="77" t="s">
        <v>128</v>
      </c>
    </row>
    <row r="4" spans="2:3" ht="14.25" customHeight="1" x14ac:dyDescent="0.2">
      <c r="B4" s="77" t="s">
        <v>129</v>
      </c>
      <c r="C4" s="76"/>
    </row>
    <row r="5" spans="2:3" ht="14.25" customHeight="1" x14ac:dyDescent="0.2">
      <c r="B5" s="77" t="s">
        <v>130</v>
      </c>
      <c r="C5" s="76"/>
    </row>
    <row r="6" spans="2:3" ht="14.25" customHeight="1" x14ac:dyDescent="0.2">
      <c r="B6" s="77" t="s">
        <v>131</v>
      </c>
      <c r="C6" s="76"/>
    </row>
    <row r="7" spans="2:3" ht="14.25" customHeight="1" x14ac:dyDescent="0.2">
      <c r="B7" s="77" t="s">
        <v>132</v>
      </c>
      <c r="C7" s="76"/>
    </row>
    <row r="8" spans="2:3" ht="14.25" customHeight="1" x14ac:dyDescent="0.2">
      <c r="B8" s="77" t="s">
        <v>133</v>
      </c>
      <c r="C8" s="76"/>
    </row>
    <row r="9" spans="2:3" ht="14.25" customHeight="1" x14ac:dyDescent="0.2">
      <c r="B9" s="77"/>
      <c r="C9" s="76"/>
    </row>
    <row r="10" spans="2:3" ht="14.25" customHeight="1" x14ac:dyDescent="0.2">
      <c r="B10" s="77" t="s">
        <v>134</v>
      </c>
      <c r="C10" s="76" t="s">
        <v>135</v>
      </c>
    </row>
    <row r="11" spans="2:3" ht="14.25" customHeight="1" x14ac:dyDescent="0.2">
      <c r="B11" s="77" t="s">
        <v>136</v>
      </c>
      <c r="C11" s="76" t="s">
        <v>137</v>
      </c>
    </row>
    <row r="12" spans="2:3" ht="14.25" customHeight="1" x14ac:dyDescent="0.2">
      <c r="B12" s="77"/>
      <c r="C12" s="76"/>
    </row>
    <row r="13" spans="2:3" ht="14.25" customHeight="1" x14ac:dyDescent="0.2">
      <c r="B13" s="77" t="s">
        <v>138</v>
      </c>
      <c r="C13" s="78">
        <v>45967</v>
      </c>
    </row>
    <row r="14" spans="2:3" ht="14.25" customHeight="1" x14ac:dyDescent="0.2">
      <c r="B14" s="77" t="s">
        <v>139</v>
      </c>
      <c r="C14" s="76" t="s">
        <v>140</v>
      </c>
    </row>
    <row r="15" spans="2:3" ht="14.25" customHeight="1" x14ac:dyDescent="0.2">
      <c r="B15" s="77" t="s">
        <v>141</v>
      </c>
      <c r="C15" s="76" t="s">
        <v>142</v>
      </c>
    </row>
    <row r="16" spans="2:3" ht="14.25" customHeight="1" x14ac:dyDescent="0.2">
      <c r="B16" s="77" t="s">
        <v>143</v>
      </c>
      <c r="C16" s="76" t="s">
        <v>144</v>
      </c>
    </row>
    <row r="17" spans="2:3" ht="14.25" customHeight="1" x14ac:dyDescent="0.2">
      <c r="B17" s="77"/>
      <c r="C17" s="76"/>
    </row>
    <row r="18" spans="2:3" ht="14.25" customHeight="1" x14ac:dyDescent="0.2">
      <c r="B18" s="77" t="s">
        <v>145</v>
      </c>
      <c r="C18" s="76" t="s">
        <v>146</v>
      </c>
    </row>
    <row r="19" spans="2:3" ht="14.25" customHeight="1" x14ac:dyDescent="0.2">
      <c r="B19" s="77" t="s">
        <v>147</v>
      </c>
      <c r="C19" s="76" t="s">
        <v>148</v>
      </c>
    </row>
    <row r="20" spans="2:3" ht="14.25" customHeight="1" x14ac:dyDescent="0.2">
      <c r="B20" s="77" t="s">
        <v>149</v>
      </c>
      <c r="C20" s="76" t="s">
        <v>150</v>
      </c>
    </row>
    <row r="21" spans="2:3" ht="14.25" customHeight="1" x14ac:dyDescent="0.2">
      <c r="B21" s="77"/>
      <c r="C21" s="76"/>
    </row>
    <row r="22" spans="2:3" ht="14.25" customHeight="1" x14ac:dyDescent="0.2">
      <c r="B22" s="77" t="s">
        <v>151</v>
      </c>
      <c r="C22" s="76" t="s">
        <v>152</v>
      </c>
    </row>
    <row r="23" spans="2:3" ht="14.25" customHeight="1" x14ac:dyDescent="0.2">
      <c r="B23" s="77" t="s">
        <v>153</v>
      </c>
      <c r="C23" s="76" t="s">
        <v>154</v>
      </c>
    </row>
    <row r="24" spans="2:3" ht="14.25" customHeight="1" x14ac:dyDescent="0.2">
      <c r="B24" s="77" t="s">
        <v>155</v>
      </c>
      <c r="C24" s="76" t="s">
        <v>156</v>
      </c>
    </row>
    <row r="25" spans="2:3" ht="14.25" customHeight="1" x14ac:dyDescent="0.2">
      <c r="B25" s="77"/>
      <c r="C25" s="76"/>
    </row>
    <row r="26" spans="2:3" ht="14.25" customHeight="1" x14ac:dyDescent="0.2">
      <c r="B26" s="77" t="s">
        <v>157</v>
      </c>
      <c r="C26" s="76" t="s">
        <v>158</v>
      </c>
    </row>
    <row r="27" spans="2:3" ht="14.25" customHeight="1" x14ac:dyDescent="0.2">
      <c r="B27" s="77" t="s">
        <v>159</v>
      </c>
      <c r="C27" s="76" t="s">
        <v>160</v>
      </c>
    </row>
    <row r="28" spans="2:3" ht="14.25" customHeight="1" x14ac:dyDescent="0.2">
      <c r="B28" s="77"/>
      <c r="C28" s="76"/>
    </row>
    <row r="29" spans="2:3" ht="14.25" customHeight="1" x14ac:dyDescent="0.2">
      <c r="B29" s="77" t="s">
        <v>161</v>
      </c>
      <c r="C29" s="76" t="s">
        <v>162</v>
      </c>
    </row>
    <row r="30" spans="2:3" ht="14.25" customHeight="1" x14ac:dyDescent="0.2"/>
    <row r="31" spans="2:3" ht="14.25" customHeight="1" x14ac:dyDescent="0.2"/>
    <row r="32" spans="2:3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M1000"/>
  <sheetViews>
    <sheetView workbookViewId="0"/>
  </sheetViews>
  <sheetFormatPr baseColWidth="10" defaultColWidth="14.5" defaultRowHeight="15" customHeight="1" x14ac:dyDescent="0.2"/>
  <cols>
    <col min="1" max="1" width="7.33203125" customWidth="1"/>
    <col min="2" max="2" width="17" customWidth="1"/>
    <col min="3" max="4" width="7.5" customWidth="1"/>
    <col min="5" max="5" width="9.6640625" customWidth="1"/>
    <col min="6" max="6" width="9.5" customWidth="1"/>
    <col min="7" max="7" width="31.5" customWidth="1"/>
    <col min="8" max="8" width="8" customWidth="1"/>
    <col min="9" max="9" width="10.83203125" customWidth="1"/>
    <col min="10" max="10" width="4.5" customWidth="1"/>
    <col min="11" max="12" width="10.6640625" customWidth="1"/>
    <col min="13" max="13" width="32.33203125" customWidth="1"/>
    <col min="14" max="26" width="10.6640625" customWidth="1"/>
  </cols>
  <sheetData>
    <row r="1" spans="2:13" ht="14.25" customHeight="1" x14ac:dyDescent="0.2"/>
    <row r="2" spans="2:13" ht="14.25" customHeight="1" x14ac:dyDescent="0.2">
      <c r="B2" s="77" t="s">
        <v>163</v>
      </c>
      <c r="C2" s="77" t="s">
        <v>164</v>
      </c>
      <c r="D2" s="77" t="s">
        <v>165</v>
      </c>
      <c r="E2" s="77" t="s">
        <v>166</v>
      </c>
      <c r="F2" s="77" t="s">
        <v>167</v>
      </c>
      <c r="G2" s="77" t="s">
        <v>168</v>
      </c>
      <c r="H2" s="77" t="s">
        <v>169</v>
      </c>
      <c r="I2" s="77" t="s">
        <v>170</v>
      </c>
      <c r="J2" s="77" t="s">
        <v>171</v>
      </c>
    </row>
    <row r="3" spans="2:13" ht="14.25" customHeight="1" x14ac:dyDescent="0.2">
      <c r="B3" s="89" t="s">
        <v>172</v>
      </c>
      <c r="C3" s="90"/>
      <c r="D3" s="90"/>
      <c r="E3" s="90"/>
      <c r="F3" s="90"/>
      <c r="G3" s="90"/>
      <c r="H3" s="90"/>
      <c r="I3" s="90"/>
      <c r="J3" s="91"/>
      <c r="L3" s="76"/>
      <c r="M3" s="77" t="s">
        <v>173</v>
      </c>
    </row>
    <row r="4" spans="2:13" ht="14.25" customHeight="1" x14ac:dyDescent="0.2">
      <c r="B4" s="76" t="s">
        <v>174</v>
      </c>
      <c r="C4" s="79"/>
      <c r="D4" s="79"/>
      <c r="E4" s="79"/>
      <c r="F4" s="79"/>
      <c r="G4" s="79" t="s">
        <v>175</v>
      </c>
      <c r="H4" s="79" t="s">
        <v>176</v>
      </c>
      <c r="I4" s="79"/>
      <c r="J4" s="79"/>
      <c r="L4" s="76">
        <v>0</v>
      </c>
      <c r="M4" s="77" t="s">
        <v>177</v>
      </c>
    </row>
    <row r="5" spans="2:13" ht="14.25" customHeight="1" x14ac:dyDescent="0.2">
      <c r="B5" s="76" t="s">
        <v>178</v>
      </c>
      <c r="C5" s="79"/>
      <c r="D5" s="79"/>
      <c r="E5" s="79"/>
      <c r="F5" s="79"/>
      <c r="G5" s="79" t="s">
        <v>175</v>
      </c>
      <c r="H5" s="79" t="s">
        <v>176</v>
      </c>
      <c r="I5" s="79"/>
      <c r="J5" s="79"/>
      <c r="L5" s="76">
        <v>1</v>
      </c>
      <c r="M5" s="77" t="s">
        <v>179</v>
      </c>
    </row>
    <row r="6" spans="2:13" ht="14.25" customHeight="1" x14ac:dyDescent="0.2">
      <c r="B6" s="76" t="s">
        <v>180</v>
      </c>
      <c r="C6" s="79"/>
      <c r="D6" s="79"/>
      <c r="E6" s="79"/>
      <c r="F6" s="79"/>
      <c r="G6" s="79" t="s">
        <v>181</v>
      </c>
      <c r="H6" s="79"/>
      <c r="I6" s="79"/>
      <c r="J6" s="79"/>
      <c r="L6" s="76">
        <v>2</v>
      </c>
      <c r="M6" s="77" t="s">
        <v>182</v>
      </c>
    </row>
    <row r="7" spans="2:13" ht="14.25" customHeight="1" x14ac:dyDescent="0.2">
      <c r="B7" s="76" t="s">
        <v>183</v>
      </c>
      <c r="C7" s="79"/>
      <c r="D7" s="79"/>
      <c r="E7" s="79"/>
      <c r="F7" s="79"/>
      <c r="G7" s="79" t="s">
        <v>181</v>
      </c>
      <c r="H7" s="79"/>
      <c r="I7" s="79"/>
      <c r="J7" s="79"/>
      <c r="L7" s="76">
        <v>3</v>
      </c>
      <c r="M7" s="77" t="s">
        <v>184</v>
      </c>
    </row>
    <row r="8" spans="2:13" ht="14.25" customHeight="1" x14ac:dyDescent="0.2">
      <c r="B8" s="76" t="s">
        <v>185</v>
      </c>
      <c r="C8" s="79"/>
      <c r="D8" s="79"/>
      <c r="E8" s="79"/>
      <c r="F8" s="79"/>
      <c r="G8" s="79" t="s">
        <v>186</v>
      </c>
      <c r="H8" s="79"/>
      <c r="I8" s="79"/>
      <c r="J8" s="79"/>
      <c r="L8" s="76">
        <v>4</v>
      </c>
      <c r="M8" s="77" t="s">
        <v>187</v>
      </c>
    </row>
    <row r="9" spans="2:13" ht="14.25" customHeight="1" x14ac:dyDescent="0.2">
      <c r="B9" s="76" t="s">
        <v>188</v>
      </c>
      <c r="C9" s="79"/>
      <c r="D9" s="79"/>
      <c r="E9" s="79"/>
      <c r="F9" s="79"/>
      <c r="G9" s="79" t="s">
        <v>186</v>
      </c>
      <c r="H9" s="79"/>
      <c r="I9" s="79"/>
      <c r="J9" s="79"/>
      <c r="L9" s="76">
        <v>5</v>
      </c>
      <c r="M9" s="77" t="s">
        <v>189</v>
      </c>
    </row>
    <row r="10" spans="2:13" ht="14.25" customHeight="1" x14ac:dyDescent="0.2">
      <c r="B10" s="76" t="s">
        <v>190</v>
      </c>
      <c r="C10" s="79"/>
      <c r="D10" s="79"/>
      <c r="E10" s="79"/>
      <c r="F10" s="79"/>
      <c r="G10" s="79" t="s">
        <v>181</v>
      </c>
      <c r="H10" s="79" t="s">
        <v>191</v>
      </c>
      <c r="I10" s="79"/>
      <c r="J10" s="79"/>
    </row>
    <row r="11" spans="2:13" ht="14.25" customHeight="1" x14ac:dyDescent="0.2">
      <c r="B11" s="76" t="s">
        <v>192</v>
      </c>
      <c r="C11" s="79"/>
      <c r="D11" s="79"/>
      <c r="E11" s="79"/>
      <c r="F11" s="79"/>
      <c r="G11" s="79" t="s">
        <v>181</v>
      </c>
      <c r="H11" s="79" t="s">
        <v>191</v>
      </c>
      <c r="I11" s="79"/>
      <c r="J11" s="79"/>
    </row>
    <row r="12" spans="2:13" ht="14.25" customHeight="1" x14ac:dyDescent="0.2">
      <c r="B12" s="89" t="s">
        <v>193</v>
      </c>
      <c r="C12" s="90"/>
      <c r="D12" s="90"/>
      <c r="E12" s="90"/>
      <c r="F12" s="90"/>
      <c r="G12" s="90"/>
      <c r="H12" s="90"/>
      <c r="I12" s="90"/>
      <c r="J12" s="91"/>
    </row>
    <row r="13" spans="2:13" ht="14.25" customHeight="1" x14ac:dyDescent="0.2">
      <c r="B13" s="76" t="s">
        <v>194</v>
      </c>
      <c r="C13" s="79"/>
      <c r="D13" s="79"/>
      <c r="E13" s="79"/>
      <c r="F13" s="79"/>
      <c r="G13" s="79" t="s">
        <v>25</v>
      </c>
      <c r="H13" s="79"/>
      <c r="I13" s="79"/>
      <c r="J13" s="79"/>
    </row>
    <row r="14" spans="2:13" ht="14.25" customHeight="1" x14ac:dyDescent="0.2">
      <c r="B14" s="76" t="s">
        <v>178</v>
      </c>
      <c r="C14" s="79"/>
      <c r="D14" s="79"/>
      <c r="E14" s="79"/>
      <c r="F14" s="79"/>
      <c r="G14" s="79" t="s">
        <v>25</v>
      </c>
      <c r="H14" s="79"/>
      <c r="I14" s="79"/>
      <c r="J14" s="79"/>
    </row>
    <row r="15" spans="2:13" ht="14.25" customHeight="1" x14ac:dyDescent="0.2">
      <c r="B15" s="76" t="s">
        <v>195</v>
      </c>
      <c r="C15" s="79"/>
      <c r="D15" s="79"/>
      <c r="E15" s="79"/>
      <c r="F15" s="79"/>
      <c r="G15" s="79" t="s">
        <v>196</v>
      </c>
      <c r="H15" s="79"/>
      <c r="I15" s="79"/>
      <c r="J15" s="79"/>
    </row>
    <row r="16" spans="2:13" ht="14.25" customHeight="1" x14ac:dyDescent="0.2">
      <c r="B16" s="76" t="s">
        <v>197</v>
      </c>
      <c r="C16" s="79"/>
      <c r="D16" s="79"/>
      <c r="E16" s="79"/>
      <c r="F16" s="79"/>
      <c r="G16" s="79" t="s">
        <v>196</v>
      </c>
      <c r="H16" s="79"/>
      <c r="I16" s="79"/>
      <c r="J16" s="79"/>
    </row>
    <row r="17" spans="2:10" ht="14.25" customHeight="1" x14ac:dyDescent="0.2">
      <c r="B17" s="89" t="s">
        <v>198</v>
      </c>
      <c r="C17" s="90"/>
      <c r="D17" s="90"/>
      <c r="E17" s="90"/>
      <c r="F17" s="90"/>
      <c r="G17" s="90"/>
      <c r="H17" s="90"/>
      <c r="I17" s="90"/>
      <c r="J17" s="91"/>
    </row>
    <row r="18" spans="2:10" ht="14.25" customHeight="1" x14ac:dyDescent="0.2">
      <c r="B18" s="76" t="s">
        <v>199</v>
      </c>
      <c r="C18" s="79"/>
      <c r="D18" s="79"/>
      <c r="E18" s="79"/>
      <c r="F18" s="79"/>
      <c r="G18" s="79" t="s">
        <v>200</v>
      </c>
      <c r="H18" s="79"/>
      <c r="I18" s="79"/>
      <c r="J18" s="79"/>
    </row>
    <row r="19" spans="2:10" ht="14.25" customHeight="1" x14ac:dyDescent="0.2">
      <c r="B19" s="76" t="s">
        <v>201</v>
      </c>
      <c r="C19" s="79"/>
      <c r="D19" s="79"/>
      <c r="E19" s="79"/>
      <c r="F19" s="79"/>
      <c r="G19" s="79" t="s">
        <v>200</v>
      </c>
      <c r="H19" s="79" t="s">
        <v>202</v>
      </c>
      <c r="I19" s="79"/>
      <c r="J19" s="79"/>
    </row>
    <row r="20" spans="2:10" ht="14.25" customHeight="1" x14ac:dyDescent="0.2">
      <c r="B20" s="76" t="s">
        <v>203</v>
      </c>
      <c r="C20" s="79"/>
      <c r="D20" s="79"/>
      <c r="E20" s="79"/>
      <c r="F20" s="79"/>
      <c r="G20" s="79" t="s">
        <v>204</v>
      </c>
      <c r="H20" s="79"/>
      <c r="I20" s="79"/>
      <c r="J20" s="79"/>
    </row>
    <row r="21" spans="2:10" ht="14.25" customHeight="1" x14ac:dyDescent="0.2">
      <c r="B21" s="76" t="s">
        <v>205</v>
      </c>
      <c r="C21" s="79"/>
      <c r="D21" s="79"/>
      <c r="E21" s="79"/>
      <c r="F21" s="79"/>
      <c r="G21" s="79" t="s">
        <v>204</v>
      </c>
      <c r="H21" s="79"/>
      <c r="I21" s="79"/>
      <c r="J21" s="79"/>
    </row>
    <row r="22" spans="2:10" ht="14.25" customHeight="1" x14ac:dyDescent="0.2">
      <c r="B22" s="76" t="s">
        <v>206</v>
      </c>
      <c r="C22" s="79"/>
      <c r="D22" s="79"/>
      <c r="E22" s="79"/>
      <c r="F22" s="79"/>
      <c r="G22" s="79" t="s">
        <v>207</v>
      </c>
      <c r="H22" s="79"/>
      <c r="I22" s="79"/>
      <c r="J22" s="79"/>
    </row>
    <row r="23" spans="2:10" ht="14.25" customHeight="1" x14ac:dyDescent="0.2">
      <c r="B23" s="76" t="s">
        <v>208</v>
      </c>
      <c r="C23" s="79"/>
      <c r="D23" s="79"/>
      <c r="E23" s="79"/>
      <c r="F23" s="79"/>
      <c r="G23" s="79" t="s">
        <v>200</v>
      </c>
      <c r="H23" s="79"/>
      <c r="I23" s="79"/>
      <c r="J23" s="79"/>
    </row>
    <row r="24" spans="2:10" ht="14.25" customHeight="1" x14ac:dyDescent="0.2"/>
    <row r="25" spans="2:10" ht="14.25" customHeight="1" x14ac:dyDescent="0.2"/>
    <row r="26" spans="2:10" ht="14.25" customHeight="1" x14ac:dyDescent="0.2"/>
    <row r="27" spans="2:10" ht="14.25" customHeight="1" x14ac:dyDescent="0.2"/>
    <row r="28" spans="2:10" ht="14.25" customHeight="1" x14ac:dyDescent="0.2"/>
    <row r="29" spans="2:10" ht="14.25" customHeight="1" x14ac:dyDescent="0.2"/>
    <row r="30" spans="2:10" ht="14.25" customHeight="1" x14ac:dyDescent="0.2"/>
    <row r="31" spans="2:10" ht="14.25" customHeight="1" x14ac:dyDescent="0.2"/>
    <row r="32" spans="2:10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3">
    <mergeCell ref="B3:J3"/>
    <mergeCell ref="B12:J12"/>
    <mergeCell ref="B17:J17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M1000"/>
  <sheetViews>
    <sheetView workbookViewId="0"/>
  </sheetViews>
  <sheetFormatPr baseColWidth="10" defaultColWidth="14.5" defaultRowHeight="15" customHeight="1" x14ac:dyDescent="0.2"/>
  <cols>
    <col min="1" max="1" width="10.6640625" customWidth="1"/>
    <col min="2" max="2" width="21.6640625" customWidth="1"/>
    <col min="3" max="3" width="7.5" customWidth="1"/>
    <col min="4" max="4" width="12.6640625" customWidth="1"/>
    <col min="5" max="5" width="9.6640625" customWidth="1"/>
    <col min="6" max="6" width="9.5" customWidth="1"/>
    <col min="7" max="7" width="9.6640625" customWidth="1"/>
    <col min="8" max="8" width="7.5" customWidth="1"/>
    <col min="9" max="9" width="10.83203125" customWidth="1"/>
    <col min="10" max="10" width="4.5" customWidth="1"/>
    <col min="11" max="12" width="10.6640625" customWidth="1"/>
    <col min="13" max="13" width="32.33203125" customWidth="1"/>
    <col min="14" max="26" width="10.6640625" customWidth="1"/>
  </cols>
  <sheetData>
    <row r="1" spans="2:13" ht="14.25" customHeight="1" x14ac:dyDescent="0.2"/>
    <row r="2" spans="2:13" ht="14.25" customHeight="1" x14ac:dyDescent="0.2">
      <c r="B2" s="77" t="s">
        <v>163</v>
      </c>
      <c r="C2" s="77" t="s">
        <v>164</v>
      </c>
      <c r="D2" s="77" t="s">
        <v>165</v>
      </c>
      <c r="E2" s="77" t="s">
        <v>166</v>
      </c>
      <c r="F2" s="77" t="s">
        <v>167</v>
      </c>
      <c r="G2" s="77" t="s">
        <v>168</v>
      </c>
      <c r="H2" s="77" t="s">
        <v>209</v>
      </c>
      <c r="I2" s="77" t="s">
        <v>170</v>
      </c>
      <c r="J2" s="77" t="s">
        <v>171</v>
      </c>
    </row>
    <row r="3" spans="2:13" ht="14.25" customHeight="1" x14ac:dyDescent="0.2">
      <c r="B3" s="76" t="s">
        <v>210</v>
      </c>
      <c r="C3" s="79"/>
      <c r="D3" s="79"/>
      <c r="E3" s="79"/>
      <c r="F3" s="79"/>
      <c r="G3" s="79"/>
      <c r="H3" s="79"/>
      <c r="I3" s="79"/>
      <c r="J3" s="79"/>
      <c r="L3" s="76"/>
      <c r="M3" s="77" t="s">
        <v>173</v>
      </c>
    </row>
    <row r="4" spans="2:13" ht="14.25" customHeight="1" x14ac:dyDescent="0.2">
      <c r="B4" s="76" t="s">
        <v>211</v>
      </c>
      <c r="C4" s="79"/>
      <c r="D4" s="79"/>
      <c r="E4" s="79"/>
      <c r="F4" s="79"/>
      <c r="G4" s="79"/>
      <c r="H4" s="79"/>
      <c r="I4" s="79"/>
      <c r="J4" s="79"/>
      <c r="L4" s="76">
        <v>0</v>
      </c>
      <c r="M4" s="77" t="s">
        <v>177</v>
      </c>
    </row>
    <row r="5" spans="2:13" ht="14.25" customHeight="1" x14ac:dyDescent="0.2">
      <c r="B5" s="76" t="s">
        <v>212</v>
      </c>
      <c r="C5" s="79"/>
      <c r="D5" s="79"/>
      <c r="E5" s="79"/>
      <c r="F5" s="79"/>
      <c r="G5" s="79"/>
      <c r="H5" s="79"/>
      <c r="I5" s="79"/>
      <c r="J5" s="79"/>
      <c r="L5" s="76">
        <v>1</v>
      </c>
      <c r="M5" s="77" t="s">
        <v>179</v>
      </c>
    </row>
    <row r="6" spans="2:13" ht="14.25" customHeight="1" x14ac:dyDescent="0.2">
      <c r="B6" s="76" t="s">
        <v>213</v>
      </c>
      <c r="C6" s="79"/>
      <c r="D6" s="79"/>
      <c r="E6" s="79"/>
      <c r="F6" s="79"/>
      <c r="G6" s="79"/>
      <c r="H6" s="79"/>
      <c r="I6" s="79"/>
      <c r="J6" s="79"/>
      <c r="L6" s="76">
        <v>2</v>
      </c>
      <c r="M6" s="77" t="s">
        <v>182</v>
      </c>
    </row>
    <row r="7" spans="2:13" ht="14.25" customHeight="1" x14ac:dyDescent="0.2">
      <c r="B7" s="76" t="s">
        <v>214</v>
      </c>
      <c r="C7" s="79"/>
      <c r="D7" s="79"/>
      <c r="E7" s="79"/>
      <c r="F7" s="79"/>
      <c r="G7" s="79"/>
      <c r="H7" s="79"/>
      <c r="I7" s="79"/>
      <c r="J7" s="79"/>
      <c r="L7" s="76">
        <v>3</v>
      </c>
      <c r="M7" s="77" t="s">
        <v>184</v>
      </c>
    </row>
    <row r="8" spans="2:13" ht="14.25" customHeight="1" x14ac:dyDescent="0.2">
      <c r="B8" s="76" t="s">
        <v>215</v>
      </c>
      <c r="C8" s="79"/>
      <c r="D8" s="79"/>
      <c r="E8" s="79"/>
      <c r="F8" s="79"/>
      <c r="G8" s="79"/>
      <c r="H8" s="79"/>
      <c r="I8" s="79"/>
      <c r="J8" s="79"/>
      <c r="L8" s="76">
        <v>4</v>
      </c>
      <c r="M8" s="77" t="s">
        <v>187</v>
      </c>
    </row>
    <row r="9" spans="2:13" ht="14.25" customHeight="1" x14ac:dyDescent="0.2">
      <c r="B9" s="76" t="s">
        <v>216</v>
      </c>
      <c r="C9" s="79"/>
      <c r="D9" s="79"/>
      <c r="E9" s="79"/>
      <c r="F9" s="79"/>
      <c r="G9" s="79"/>
      <c r="H9" s="79"/>
      <c r="I9" s="79"/>
      <c r="J9" s="79"/>
      <c r="L9" s="76">
        <v>5</v>
      </c>
      <c r="M9" s="77" t="s">
        <v>189</v>
      </c>
    </row>
    <row r="10" spans="2:13" ht="14.25" customHeight="1" x14ac:dyDescent="0.2">
      <c r="B10" s="76" t="s">
        <v>217</v>
      </c>
      <c r="C10" s="79"/>
      <c r="D10" s="79"/>
      <c r="E10" s="79"/>
      <c r="F10" s="79"/>
      <c r="G10" s="79"/>
      <c r="H10" s="79"/>
      <c r="I10" s="79"/>
      <c r="J10" s="79"/>
    </row>
    <row r="11" spans="2:13" ht="14.25" customHeight="1" x14ac:dyDescent="0.2">
      <c r="B11" s="76" t="s">
        <v>218</v>
      </c>
      <c r="C11" s="79"/>
      <c r="D11" s="79" t="s">
        <v>219</v>
      </c>
      <c r="E11" s="79"/>
      <c r="F11" s="79"/>
      <c r="G11" s="79"/>
      <c r="H11" s="79"/>
      <c r="I11" s="79"/>
      <c r="J11" s="79"/>
    </row>
    <row r="12" spans="2:13" ht="14.25" customHeight="1" x14ac:dyDescent="0.2">
      <c r="B12" s="76" t="s">
        <v>220</v>
      </c>
      <c r="C12" s="79"/>
      <c r="D12" s="79"/>
      <c r="E12" s="79"/>
      <c r="F12" s="79"/>
      <c r="G12" s="79"/>
      <c r="H12" s="79"/>
      <c r="I12" s="79"/>
      <c r="J12" s="79"/>
    </row>
    <row r="13" spans="2:13" ht="14.25" customHeight="1" x14ac:dyDescent="0.2">
      <c r="B13" s="76"/>
      <c r="C13" s="79"/>
      <c r="D13" s="79"/>
      <c r="E13" s="79"/>
      <c r="F13" s="79"/>
      <c r="G13" s="79"/>
      <c r="H13" s="79"/>
      <c r="I13" s="79"/>
      <c r="J13" s="79"/>
    </row>
    <row r="14" spans="2:13" ht="14.25" customHeight="1" x14ac:dyDescent="0.2"/>
    <row r="15" spans="2:13" ht="14.25" customHeight="1" x14ac:dyDescent="0.2"/>
    <row r="16" spans="2:13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1000"/>
  <sheetViews>
    <sheetView workbookViewId="0">
      <selection activeCell="E54" sqref="E54"/>
    </sheetView>
  </sheetViews>
  <sheetFormatPr baseColWidth="10" defaultColWidth="14.5" defaultRowHeight="15" customHeight="1" x14ac:dyDescent="0.2"/>
  <cols>
    <col min="1" max="1" width="5.33203125" customWidth="1"/>
    <col min="2" max="2" width="5.5" customWidth="1"/>
    <col min="3" max="3" width="18.5" customWidth="1"/>
    <col min="4" max="4" width="6.6640625" customWidth="1"/>
    <col min="5" max="5" width="13.1640625" customWidth="1"/>
    <col min="6" max="6" width="13.33203125" customWidth="1"/>
    <col min="7" max="7" width="9.5" customWidth="1"/>
    <col min="8" max="8" width="13.33203125" customWidth="1"/>
    <col min="9" max="9" width="4.33203125" customWidth="1"/>
    <col min="10" max="10" width="10.6640625" customWidth="1"/>
    <col min="11" max="11" width="8.5" customWidth="1"/>
    <col min="12" max="12" width="12.6640625" customWidth="1"/>
    <col min="13" max="13" width="5.33203125" customWidth="1"/>
    <col min="14" max="14" width="11.33203125" customWidth="1"/>
    <col min="15" max="16" width="5.5" customWidth="1"/>
    <col min="17" max="17" width="17.6640625" customWidth="1"/>
    <col min="18" max="26" width="10.6640625" customWidth="1"/>
  </cols>
  <sheetData>
    <row r="1" spans="1:17" ht="14.25" customHeight="1" x14ac:dyDescent="0.2"/>
    <row r="2" spans="1:17" ht="14.2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16</v>
      </c>
    </row>
    <row r="3" spans="1:17" ht="14.25" customHeight="1" x14ac:dyDescent="0.2">
      <c r="B3" s="4" t="s">
        <v>18</v>
      </c>
      <c r="C3" s="5" t="s">
        <v>92</v>
      </c>
      <c r="D3" s="6">
        <v>5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4</v>
      </c>
      <c r="P3" s="10">
        <v>6</v>
      </c>
      <c r="Q3" s="11">
        <f t="shared" ref="Q3:Q13" si="0">P3+O3</f>
        <v>10</v>
      </c>
    </row>
    <row r="4" spans="1:17" ht="14.25" customHeight="1" x14ac:dyDescent="0.2">
      <c r="B4" s="80" t="s">
        <v>18</v>
      </c>
      <c r="C4" s="63" t="s">
        <v>242</v>
      </c>
      <c r="D4" s="14">
        <v>4</v>
      </c>
      <c r="E4" s="16">
        <v>12</v>
      </c>
      <c r="F4" s="16" t="s">
        <v>256</v>
      </c>
      <c r="G4" s="16" t="e">
        <f t="shared" ref="G4:G5" si="1">F4*E4*D4</f>
        <v>#VALUE!</v>
      </c>
      <c r="H4" s="16">
        <v>48</v>
      </c>
      <c r="I4" s="16"/>
      <c r="J4" s="18" t="s">
        <v>257</v>
      </c>
      <c r="K4" s="18"/>
      <c r="L4" s="74"/>
      <c r="N4" s="9" t="s">
        <v>24</v>
      </c>
      <c r="O4" s="20">
        <v>2</v>
      </c>
      <c r="P4" s="20">
        <v>6</v>
      </c>
      <c r="Q4" s="11">
        <f t="shared" si="0"/>
        <v>8</v>
      </c>
    </row>
    <row r="5" spans="1:17" ht="14.25" customHeight="1" x14ac:dyDescent="0.2">
      <c r="B5" s="21" t="s">
        <v>18</v>
      </c>
      <c r="C5" s="22" t="s">
        <v>56</v>
      </c>
      <c r="D5" s="23">
        <v>4</v>
      </c>
      <c r="E5" s="24">
        <v>16</v>
      </c>
      <c r="F5" s="24">
        <v>8</v>
      </c>
      <c r="G5" s="16">
        <f t="shared" si="1"/>
        <v>512</v>
      </c>
      <c r="H5" s="24">
        <v>480</v>
      </c>
      <c r="I5" s="24"/>
      <c r="J5" s="25" t="s">
        <v>23</v>
      </c>
      <c r="K5" s="25"/>
      <c r="L5" s="26"/>
      <c r="N5" s="9" t="s">
        <v>25</v>
      </c>
      <c r="O5" s="10">
        <v>4</v>
      </c>
      <c r="P5" s="10">
        <v>4</v>
      </c>
      <c r="Q5" s="11">
        <f t="shared" si="0"/>
        <v>8</v>
      </c>
    </row>
    <row r="6" spans="1:17" ht="14.25" customHeight="1" x14ac:dyDescent="0.2">
      <c r="B6" s="21"/>
      <c r="C6" s="22"/>
      <c r="D6" s="23"/>
      <c r="E6" s="24"/>
      <c r="F6" s="24"/>
      <c r="G6" s="16"/>
      <c r="H6" s="24"/>
      <c r="I6" s="24"/>
      <c r="J6" s="25"/>
      <c r="K6" s="25"/>
      <c r="L6" s="26"/>
      <c r="N6" s="9" t="s">
        <v>27</v>
      </c>
      <c r="O6" s="10"/>
      <c r="P6" s="10"/>
      <c r="Q6" s="11">
        <f t="shared" si="0"/>
        <v>0</v>
      </c>
    </row>
    <row r="7" spans="1:17" ht="14.25" customHeight="1" x14ac:dyDescent="0.2">
      <c r="B7" s="21" t="s">
        <v>18</v>
      </c>
      <c r="C7" s="22" t="s">
        <v>26</v>
      </c>
      <c r="D7" s="23">
        <v>5</v>
      </c>
      <c r="E7" s="24">
        <v>12</v>
      </c>
      <c r="F7" s="75">
        <v>6.3</v>
      </c>
      <c r="G7" s="16">
        <f t="shared" ref="G7:G10" si="2">F7*E7*D7</f>
        <v>378</v>
      </c>
      <c r="H7" s="24">
        <v>270</v>
      </c>
      <c r="I7" s="24"/>
      <c r="J7" s="25" t="s">
        <v>257</v>
      </c>
      <c r="K7" s="25"/>
      <c r="L7" s="26"/>
      <c r="N7" s="9" t="s">
        <v>29</v>
      </c>
      <c r="O7" s="10"/>
      <c r="P7" s="10"/>
      <c r="Q7" s="11">
        <f t="shared" si="0"/>
        <v>0</v>
      </c>
    </row>
    <row r="8" spans="1:17" ht="14.25" customHeight="1" x14ac:dyDescent="0.2">
      <c r="B8" s="21"/>
      <c r="C8" s="22" t="s">
        <v>28</v>
      </c>
      <c r="D8" s="23">
        <v>4</v>
      </c>
      <c r="E8" s="24">
        <v>10</v>
      </c>
      <c r="F8" s="24">
        <v>8</v>
      </c>
      <c r="G8" s="16">
        <f t="shared" si="2"/>
        <v>320</v>
      </c>
      <c r="H8" s="24"/>
      <c r="I8" s="24"/>
      <c r="J8" s="25" t="s">
        <v>50</v>
      </c>
      <c r="K8" s="25"/>
      <c r="L8" s="26"/>
      <c r="N8" s="9" t="s">
        <v>32</v>
      </c>
      <c r="O8" s="20">
        <v>4</v>
      </c>
      <c r="P8" s="20">
        <v>4</v>
      </c>
      <c r="Q8" s="11">
        <f t="shared" si="0"/>
        <v>8</v>
      </c>
    </row>
    <row r="9" spans="1:17" ht="14.25" customHeight="1" x14ac:dyDescent="0.2">
      <c r="B9" s="21" t="s">
        <v>18</v>
      </c>
      <c r="C9" s="22" t="s">
        <v>67</v>
      </c>
      <c r="D9" s="23">
        <v>4</v>
      </c>
      <c r="E9" s="24">
        <v>11</v>
      </c>
      <c r="F9" s="24">
        <v>13</v>
      </c>
      <c r="G9" s="16">
        <f t="shared" si="2"/>
        <v>572</v>
      </c>
      <c r="H9" s="24">
        <v>400</v>
      </c>
      <c r="I9" s="24"/>
      <c r="J9" s="25" t="s">
        <v>23</v>
      </c>
      <c r="K9" s="25"/>
      <c r="L9" s="26"/>
      <c r="N9" s="9" t="s">
        <v>34</v>
      </c>
      <c r="O9" s="10">
        <v>2.5</v>
      </c>
      <c r="P9" s="10">
        <v>2.5</v>
      </c>
      <c r="Q9" s="11">
        <f t="shared" si="0"/>
        <v>5</v>
      </c>
    </row>
    <row r="10" spans="1:17" ht="14.25" customHeight="1" x14ac:dyDescent="0.2">
      <c r="B10" s="21" t="s">
        <v>18</v>
      </c>
      <c r="C10" s="22" t="s">
        <v>109</v>
      </c>
      <c r="D10" s="23">
        <v>4</v>
      </c>
      <c r="E10" s="24">
        <v>15</v>
      </c>
      <c r="F10" s="24" t="s">
        <v>258</v>
      </c>
      <c r="G10" s="16" t="e">
        <f t="shared" si="2"/>
        <v>#VALUE!</v>
      </c>
      <c r="H10" s="24" t="s">
        <v>249</v>
      </c>
      <c r="I10" s="24"/>
      <c r="J10" s="25" t="s">
        <v>3</v>
      </c>
      <c r="K10" s="25"/>
      <c r="L10" s="26"/>
      <c r="N10" s="9" t="s">
        <v>35</v>
      </c>
      <c r="O10" s="10">
        <v>5</v>
      </c>
      <c r="P10" s="10">
        <v>7</v>
      </c>
      <c r="Q10" s="11">
        <f t="shared" si="0"/>
        <v>12</v>
      </c>
    </row>
    <row r="11" spans="1:17" ht="14.25" customHeight="1" x14ac:dyDescent="0.2">
      <c r="B11" s="21"/>
      <c r="C11" s="22"/>
      <c r="D11" s="23"/>
      <c r="E11" s="24"/>
      <c r="F11" s="24"/>
      <c r="G11" s="24"/>
      <c r="H11" s="24"/>
      <c r="I11" s="24"/>
      <c r="J11" s="25"/>
      <c r="K11" s="25"/>
      <c r="L11" s="26"/>
      <c r="N11" s="9" t="s">
        <v>37</v>
      </c>
      <c r="O11" s="10">
        <v>4</v>
      </c>
      <c r="P11" s="10">
        <v>4</v>
      </c>
      <c r="Q11" s="11">
        <f t="shared" si="0"/>
        <v>8</v>
      </c>
    </row>
    <row r="12" spans="1:17" ht="14.25" customHeight="1" x14ac:dyDescent="0.2">
      <c r="B12" s="62"/>
      <c r="C12" s="68"/>
      <c r="D12" s="49"/>
      <c r="E12" s="50"/>
      <c r="F12" s="50"/>
      <c r="G12" s="50"/>
      <c r="H12" s="50"/>
      <c r="I12" s="50"/>
      <c r="J12" s="51"/>
      <c r="K12" s="51"/>
      <c r="L12" s="52"/>
      <c r="N12" s="9" t="s">
        <v>38</v>
      </c>
      <c r="O12" s="10">
        <v>4</v>
      </c>
      <c r="P12" s="10">
        <v>2</v>
      </c>
      <c r="Q12" s="11">
        <f t="shared" si="0"/>
        <v>6</v>
      </c>
    </row>
    <row r="13" spans="1:17" ht="14.25" customHeight="1" x14ac:dyDescent="0.2"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N13" s="57" t="s">
        <v>40</v>
      </c>
      <c r="O13" s="58">
        <v>5</v>
      </c>
      <c r="P13" s="58">
        <v>5</v>
      </c>
      <c r="Q13" s="11">
        <f t="shared" si="0"/>
        <v>10</v>
      </c>
    </row>
    <row r="14" spans="1:17" ht="14.25" customHeight="1" x14ac:dyDescent="0.2">
      <c r="B14" s="1" t="s">
        <v>13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</row>
    <row r="15" spans="1:17" ht="14.25" customHeight="1" x14ac:dyDescent="0.2">
      <c r="B15" s="4" t="s">
        <v>18</v>
      </c>
      <c r="C15" s="5" t="s">
        <v>92</v>
      </c>
      <c r="D15" s="6">
        <v>5</v>
      </c>
      <c r="E15" s="6" t="s">
        <v>93</v>
      </c>
      <c r="F15" s="6"/>
      <c r="G15" s="6"/>
      <c r="H15" s="7"/>
      <c r="I15" s="6"/>
      <c r="J15" s="8"/>
      <c r="K15" s="8"/>
      <c r="L15" s="8"/>
    </row>
    <row r="16" spans="1:17" ht="14.25" customHeight="1" x14ac:dyDescent="0.2">
      <c r="B16" s="80" t="s">
        <v>18</v>
      </c>
      <c r="C16" s="63" t="s">
        <v>116</v>
      </c>
      <c r="D16" s="14">
        <v>4</v>
      </c>
      <c r="E16" s="16" t="s">
        <v>90</v>
      </c>
      <c r="F16" s="16" t="s">
        <v>259</v>
      </c>
      <c r="G16" s="16"/>
      <c r="H16" s="16" t="s">
        <v>259</v>
      </c>
      <c r="I16" s="16"/>
      <c r="J16" s="18" t="s">
        <v>114</v>
      </c>
      <c r="K16" s="18"/>
      <c r="L16" s="74" t="s">
        <v>251</v>
      </c>
    </row>
    <row r="17" spans="2:12" ht="14.25" customHeight="1" x14ac:dyDescent="0.2">
      <c r="B17" s="21" t="s">
        <v>18</v>
      </c>
      <c r="C17" s="22" t="s">
        <v>68</v>
      </c>
      <c r="D17" s="23">
        <v>4</v>
      </c>
      <c r="E17" s="24">
        <v>10</v>
      </c>
      <c r="F17" s="24">
        <v>6.3</v>
      </c>
      <c r="G17" s="25">
        <f>D17*E17*F17</f>
        <v>252</v>
      </c>
      <c r="H17" s="25">
        <v>240</v>
      </c>
      <c r="I17" s="25"/>
      <c r="J17" s="25" t="s">
        <v>50</v>
      </c>
      <c r="K17" s="25"/>
      <c r="L17" s="26"/>
    </row>
    <row r="18" spans="2:12" ht="14.25" customHeight="1" x14ac:dyDescent="0.2">
      <c r="B18" s="21"/>
      <c r="C18" s="22"/>
      <c r="D18" s="23"/>
      <c r="E18" s="24"/>
      <c r="F18" s="24"/>
      <c r="G18" s="25"/>
      <c r="H18" s="25"/>
      <c r="I18" s="25"/>
      <c r="J18" s="25"/>
      <c r="K18" s="25"/>
      <c r="L18" s="26"/>
    </row>
    <row r="19" spans="2:12" ht="14.25" customHeight="1" x14ac:dyDescent="0.2">
      <c r="B19" s="21" t="s">
        <v>18</v>
      </c>
      <c r="C19" s="22" t="s">
        <v>43</v>
      </c>
      <c r="D19" s="23">
        <v>4</v>
      </c>
      <c r="E19" s="24">
        <v>10</v>
      </c>
      <c r="F19" s="24" t="s">
        <v>260</v>
      </c>
      <c r="G19" s="24"/>
      <c r="H19" s="24" t="s">
        <v>261</v>
      </c>
      <c r="I19" s="24"/>
      <c r="J19" s="25" t="s">
        <v>114</v>
      </c>
      <c r="K19" s="25"/>
      <c r="L19" s="26"/>
    </row>
    <row r="20" spans="2:12" ht="14.25" customHeight="1" x14ac:dyDescent="0.2">
      <c r="B20" s="21" t="s">
        <v>18</v>
      </c>
      <c r="C20" s="22" t="s">
        <v>46</v>
      </c>
      <c r="D20" s="23">
        <v>4</v>
      </c>
      <c r="E20" s="24">
        <v>15</v>
      </c>
      <c r="F20" s="24" t="s">
        <v>262</v>
      </c>
      <c r="G20" s="25"/>
      <c r="H20" s="24" t="s">
        <v>254</v>
      </c>
      <c r="I20" s="25"/>
      <c r="J20" s="25" t="s">
        <v>3</v>
      </c>
      <c r="K20" s="25"/>
      <c r="L20" s="26"/>
    </row>
    <row r="21" spans="2:12" ht="14.25" customHeight="1" x14ac:dyDescent="0.2">
      <c r="B21" s="21" t="s">
        <v>18</v>
      </c>
      <c r="C21" s="22" t="s">
        <v>263</v>
      </c>
      <c r="D21" s="23">
        <v>5</v>
      </c>
      <c r="E21" s="24">
        <v>8</v>
      </c>
      <c r="F21" s="24">
        <v>5</v>
      </c>
      <c r="G21" s="25"/>
      <c r="H21" s="25"/>
      <c r="I21" s="25"/>
      <c r="J21" s="25" t="s">
        <v>50</v>
      </c>
      <c r="K21" s="25"/>
      <c r="L21" s="26"/>
    </row>
    <row r="22" spans="2:12" ht="14.25" customHeight="1" x14ac:dyDescent="0.2">
      <c r="B22" s="21" t="s">
        <v>18</v>
      </c>
      <c r="C22" s="22" t="s">
        <v>264</v>
      </c>
      <c r="D22" s="23">
        <v>3</v>
      </c>
      <c r="E22" s="24">
        <v>6</v>
      </c>
      <c r="F22" s="24" t="s">
        <v>31</v>
      </c>
      <c r="G22" s="25"/>
      <c r="H22" s="25"/>
      <c r="I22" s="25"/>
      <c r="J22" s="25" t="s">
        <v>50</v>
      </c>
      <c r="K22" s="25"/>
      <c r="L22" s="26"/>
    </row>
    <row r="23" spans="2:12" ht="14.25" customHeight="1" x14ac:dyDescent="0.2">
      <c r="B23" s="81"/>
      <c r="C23" s="82"/>
      <c r="D23" s="83"/>
      <c r="E23" s="24"/>
      <c r="F23" s="24"/>
      <c r="G23" s="84"/>
      <c r="H23" s="84"/>
      <c r="I23" s="84"/>
      <c r="J23" s="84"/>
      <c r="K23" s="84"/>
      <c r="L23" s="85"/>
    </row>
    <row r="24" spans="2:12" ht="14.25" customHeight="1" x14ac:dyDescent="0.2">
      <c r="B24" s="62"/>
      <c r="C24" s="68"/>
      <c r="D24" s="49"/>
      <c r="E24" s="50"/>
      <c r="F24" s="50"/>
      <c r="G24" s="50"/>
      <c r="H24" s="50"/>
      <c r="I24" s="50"/>
      <c r="J24" s="51"/>
      <c r="K24" s="51"/>
      <c r="L24" s="52"/>
    </row>
    <row r="25" spans="2:12" ht="14.25" customHeight="1" x14ac:dyDescent="0.2"/>
    <row r="26" spans="2:12" ht="14.25" customHeight="1" x14ac:dyDescent="0.2"/>
    <row r="27" spans="2:12" ht="14.25" customHeight="1" x14ac:dyDescent="0.2"/>
    <row r="28" spans="2:12" ht="14.25" customHeight="1" x14ac:dyDescent="0.2"/>
    <row r="29" spans="2:12" ht="14.25" customHeight="1" x14ac:dyDescent="0.2"/>
    <row r="30" spans="2:12" ht="14.25" customHeight="1" x14ac:dyDescent="0.2"/>
    <row r="31" spans="2:12" ht="14.25" customHeight="1" x14ac:dyDescent="0.2"/>
    <row r="32" spans="2:1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M1000"/>
  <sheetViews>
    <sheetView workbookViewId="0"/>
  </sheetViews>
  <sheetFormatPr baseColWidth="10" defaultColWidth="14.5" defaultRowHeight="15" customHeight="1" x14ac:dyDescent="0.2"/>
  <cols>
    <col min="1" max="1" width="10.6640625" customWidth="1"/>
    <col min="2" max="2" width="23" customWidth="1"/>
    <col min="3" max="4" width="7.5" customWidth="1"/>
    <col min="5" max="5" width="9.6640625" customWidth="1"/>
    <col min="6" max="6" width="9.5" customWidth="1"/>
    <col min="7" max="7" width="9.6640625" customWidth="1"/>
    <col min="8" max="8" width="7.5" customWidth="1"/>
    <col min="9" max="9" width="10.83203125" customWidth="1"/>
    <col min="10" max="10" width="4.5" customWidth="1"/>
    <col min="11" max="12" width="10.6640625" customWidth="1"/>
    <col min="13" max="13" width="32.33203125" customWidth="1"/>
    <col min="14" max="26" width="10.6640625" customWidth="1"/>
  </cols>
  <sheetData>
    <row r="1" spans="2:13" ht="14.25" customHeight="1" x14ac:dyDescent="0.2"/>
    <row r="2" spans="2:13" ht="14.25" customHeight="1" x14ac:dyDescent="0.2">
      <c r="B2" s="77" t="s">
        <v>163</v>
      </c>
      <c r="C2" s="77" t="s">
        <v>164</v>
      </c>
      <c r="D2" s="77" t="s">
        <v>165</v>
      </c>
      <c r="E2" s="77" t="s">
        <v>166</v>
      </c>
      <c r="F2" s="77" t="s">
        <v>167</v>
      </c>
      <c r="G2" s="77" t="s">
        <v>168</v>
      </c>
      <c r="H2" s="77" t="s">
        <v>209</v>
      </c>
      <c r="I2" s="77" t="s">
        <v>170</v>
      </c>
      <c r="J2" s="77" t="s">
        <v>171</v>
      </c>
    </row>
    <row r="3" spans="2:13" ht="14.25" customHeight="1" x14ac:dyDescent="0.2">
      <c r="B3" s="89" t="s">
        <v>35</v>
      </c>
      <c r="C3" s="90"/>
      <c r="D3" s="90"/>
      <c r="E3" s="90"/>
      <c r="F3" s="90"/>
      <c r="G3" s="90"/>
      <c r="H3" s="90"/>
      <c r="I3" s="90"/>
      <c r="J3" s="91"/>
    </row>
    <row r="4" spans="2:13" ht="14.25" customHeight="1" x14ac:dyDescent="0.2">
      <c r="B4" s="76" t="s">
        <v>221</v>
      </c>
      <c r="C4" s="79"/>
      <c r="D4" s="79"/>
      <c r="E4" s="79"/>
      <c r="F4" s="79"/>
      <c r="G4" s="79" t="s">
        <v>222</v>
      </c>
      <c r="H4" s="79"/>
      <c r="I4" s="79"/>
      <c r="J4" s="79"/>
      <c r="L4" s="76"/>
      <c r="M4" s="77" t="s">
        <v>173</v>
      </c>
    </row>
    <row r="5" spans="2:13" ht="14.25" customHeight="1" x14ac:dyDescent="0.2">
      <c r="B5" s="76" t="s">
        <v>223</v>
      </c>
      <c r="C5" s="79"/>
      <c r="D5" s="79"/>
      <c r="E5" s="79"/>
      <c r="F5" s="79"/>
      <c r="G5" s="79" t="s">
        <v>222</v>
      </c>
      <c r="H5" s="79"/>
      <c r="I5" s="79"/>
      <c r="J5" s="79"/>
      <c r="L5" s="76">
        <v>0</v>
      </c>
      <c r="M5" s="77" t="s">
        <v>177</v>
      </c>
    </row>
    <row r="6" spans="2:13" ht="14.25" customHeight="1" x14ac:dyDescent="0.2">
      <c r="B6" s="76" t="s">
        <v>224</v>
      </c>
      <c r="C6" s="79"/>
      <c r="D6" s="79"/>
      <c r="E6" s="79"/>
      <c r="F6" s="79"/>
      <c r="G6" s="79" t="s">
        <v>222</v>
      </c>
      <c r="H6" s="79"/>
      <c r="I6" s="79"/>
      <c r="J6" s="79"/>
      <c r="L6" s="76">
        <v>1</v>
      </c>
      <c r="M6" s="77" t="s">
        <v>179</v>
      </c>
    </row>
    <row r="7" spans="2:13" ht="14.25" customHeight="1" x14ac:dyDescent="0.2">
      <c r="B7" s="76" t="s">
        <v>225</v>
      </c>
      <c r="C7" s="79"/>
      <c r="D7" s="79"/>
      <c r="E7" s="79"/>
      <c r="F7" s="79"/>
      <c r="G7" s="79" t="s">
        <v>222</v>
      </c>
      <c r="H7" s="79"/>
      <c r="I7" s="79"/>
      <c r="J7" s="79"/>
      <c r="L7" s="76">
        <v>2</v>
      </c>
      <c r="M7" s="77" t="s">
        <v>182</v>
      </c>
    </row>
    <row r="8" spans="2:13" ht="14.25" customHeight="1" x14ac:dyDescent="0.2">
      <c r="B8" s="76" t="s">
        <v>226</v>
      </c>
      <c r="C8" s="79"/>
      <c r="D8" s="79"/>
      <c r="E8" s="79"/>
      <c r="F8" s="79"/>
      <c r="G8" s="79" t="s">
        <v>227</v>
      </c>
      <c r="H8" s="79"/>
      <c r="I8" s="79"/>
      <c r="J8" s="79"/>
      <c r="L8" s="76">
        <v>3</v>
      </c>
      <c r="M8" s="77" t="s">
        <v>184</v>
      </c>
    </row>
    <row r="9" spans="2:13" ht="14.25" customHeight="1" x14ac:dyDescent="0.2">
      <c r="B9" s="76" t="s">
        <v>228</v>
      </c>
      <c r="C9" s="79"/>
      <c r="D9" s="79"/>
      <c r="E9" s="79"/>
      <c r="F9" s="79"/>
      <c r="G9" s="79" t="s">
        <v>227</v>
      </c>
      <c r="H9" s="79"/>
      <c r="I9" s="79"/>
      <c r="J9" s="79"/>
      <c r="L9" s="76">
        <v>4</v>
      </c>
      <c r="M9" s="77" t="s">
        <v>187</v>
      </c>
    </row>
    <row r="10" spans="2:13" ht="14.25" customHeight="1" x14ac:dyDescent="0.2">
      <c r="B10" s="76" t="s">
        <v>229</v>
      </c>
      <c r="C10" s="79"/>
      <c r="D10" s="79"/>
      <c r="E10" s="79"/>
      <c r="F10" s="79"/>
      <c r="G10" s="79" t="s">
        <v>227</v>
      </c>
      <c r="H10" s="79"/>
      <c r="I10" s="79"/>
      <c r="J10" s="79"/>
      <c r="L10" s="76">
        <v>5</v>
      </c>
      <c r="M10" s="77" t="s">
        <v>189</v>
      </c>
    </row>
    <row r="11" spans="2:13" ht="14.25" customHeight="1" x14ac:dyDescent="0.2">
      <c r="B11" s="76" t="s">
        <v>230</v>
      </c>
      <c r="C11" s="79"/>
      <c r="D11" s="79"/>
      <c r="E11" s="79"/>
      <c r="F11" s="79"/>
      <c r="G11" s="79" t="s">
        <v>227</v>
      </c>
      <c r="H11" s="79"/>
      <c r="I11" s="79"/>
      <c r="J11" s="79"/>
    </row>
    <row r="12" spans="2:13" ht="14.25" customHeight="1" x14ac:dyDescent="0.2">
      <c r="B12" s="76" t="s">
        <v>231</v>
      </c>
      <c r="C12" s="79" t="s">
        <v>176</v>
      </c>
      <c r="D12" s="79"/>
      <c r="E12" s="79"/>
      <c r="F12" s="79"/>
      <c r="G12" s="79" t="s">
        <v>232</v>
      </c>
      <c r="H12" s="79"/>
      <c r="I12" s="79"/>
      <c r="J12" s="79"/>
    </row>
    <row r="13" spans="2:13" ht="14.25" customHeight="1" x14ac:dyDescent="0.2">
      <c r="B13" s="76" t="s">
        <v>233</v>
      </c>
      <c r="C13" s="79" t="s">
        <v>176</v>
      </c>
      <c r="D13" s="79"/>
      <c r="E13" s="79"/>
      <c r="F13" s="79"/>
      <c r="G13" s="79" t="s">
        <v>232</v>
      </c>
      <c r="H13" s="79"/>
      <c r="I13" s="79"/>
      <c r="J13" s="79"/>
    </row>
    <row r="14" spans="2:13" ht="14.25" customHeight="1" x14ac:dyDescent="0.2">
      <c r="B14" s="76" t="s">
        <v>234</v>
      </c>
      <c r="C14" s="79"/>
      <c r="D14" s="79"/>
      <c r="E14" s="79"/>
      <c r="F14" s="79"/>
      <c r="G14" s="79" t="s">
        <v>235</v>
      </c>
      <c r="H14" s="79"/>
      <c r="I14" s="79"/>
      <c r="J14" s="79"/>
    </row>
    <row r="15" spans="2:13" ht="14.25" customHeight="1" x14ac:dyDescent="0.2">
      <c r="B15" s="76" t="s">
        <v>236</v>
      </c>
      <c r="C15" s="79"/>
      <c r="D15" s="79"/>
      <c r="E15" s="79"/>
      <c r="F15" s="79"/>
      <c r="G15" s="79" t="s">
        <v>235</v>
      </c>
      <c r="H15" s="79"/>
      <c r="I15" s="79"/>
      <c r="J15" s="79"/>
    </row>
    <row r="16" spans="2:13" ht="14.25" customHeight="1" x14ac:dyDescent="0.2">
      <c r="B16" s="89" t="s">
        <v>237</v>
      </c>
      <c r="C16" s="90"/>
      <c r="D16" s="90"/>
      <c r="E16" s="90"/>
      <c r="F16" s="90"/>
      <c r="G16" s="90"/>
      <c r="H16" s="90"/>
      <c r="I16" s="90"/>
      <c r="J16" s="91"/>
    </row>
    <row r="17" spans="2:10" ht="14.25" customHeight="1" x14ac:dyDescent="0.2">
      <c r="B17" s="76" t="s">
        <v>238</v>
      </c>
      <c r="C17" s="79"/>
      <c r="D17" s="79"/>
      <c r="E17" s="79"/>
      <c r="F17" s="79"/>
      <c r="G17" s="79" t="s">
        <v>239</v>
      </c>
      <c r="H17" s="79"/>
      <c r="I17" s="79"/>
      <c r="J17" s="79"/>
    </row>
    <row r="18" spans="2:10" ht="14.25" customHeight="1" x14ac:dyDescent="0.2">
      <c r="B18" s="76" t="s">
        <v>240</v>
      </c>
      <c r="C18" s="79"/>
      <c r="D18" s="79"/>
      <c r="E18" s="79"/>
      <c r="F18" s="79"/>
      <c r="G18" s="79" t="s">
        <v>239</v>
      </c>
      <c r="H18" s="79"/>
      <c r="I18" s="79"/>
      <c r="J18" s="79"/>
    </row>
    <row r="19" spans="2:10" ht="14.25" customHeight="1" x14ac:dyDescent="0.2">
      <c r="B19" s="76" t="s">
        <v>195</v>
      </c>
      <c r="C19" s="79"/>
      <c r="D19" s="79"/>
      <c r="E19" s="79"/>
      <c r="F19" s="79"/>
      <c r="G19" s="79" t="s">
        <v>34</v>
      </c>
      <c r="H19" s="79"/>
      <c r="I19" s="79"/>
      <c r="J19" s="79"/>
    </row>
    <row r="20" spans="2:10" ht="14.25" customHeight="1" x14ac:dyDescent="0.2">
      <c r="B20" s="76" t="s">
        <v>195</v>
      </c>
      <c r="C20" s="79"/>
      <c r="D20" s="79"/>
      <c r="E20" s="79"/>
      <c r="F20" s="79"/>
      <c r="G20" s="79" t="s">
        <v>34</v>
      </c>
      <c r="H20" s="79"/>
      <c r="I20" s="79"/>
      <c r="J20" s="79"/>
    </row>
    <row r="21" spans="2:10" ht="14.25" customHeight="1" x14ac:dyDescent="0.2">
      <c r="B21" s="89" t="s">
        <v>241</v>
      </c>
      <c r="C21" s="90"/>
      <c r="D21" s="90"/>
      <c r="E21" s="90"/>
      <c r="F21" s="90"/>
      <c r="G21" s="90"/>
      <c r="H21" s="90"/>
      <c r="I21" s="90"/>
      <c r="J21" s="91"/>
    </row>
    <row r="22" spans="2:10" ht="14.25" customHeight="1" x14ac:dyDescent="0.2">
      <c r="B22" s="76"/>
      <c r="C22" s="79"/>
      <c r="D22" s="79"/>
      <c r="E22" s="79"/>
      <c r="F22" s="79"/>
      <c r="G22" s="79"/>
      <c r="H22" s="79"/>
      <c r="I22" s="79"/>
      <c r="J22" s="79"/>
    </row>
    <row r="23" spans="2:10" ht="14.25" customHeight="1" x14ac:dyDescent="0.2">
      <c r="B23" s="76"/>
      <c r="C23" s="79"/>
      <c r="D23" s="79"/>
      <c r="E23" s="79"/>
      <c r="F23" s="79"/>
      <c r="G23" s="79"/>
      <c r="H23" s="79"/>
      <c r="I23" s="79"/>
      <c r="J23" s="79"/>
    </row>
    <row r="24" spans="2:10" ht="14.25" customHeight="1" x14ac:dyDescent="0.2">
      <c r="B24" s="76"/>
      <c r="C24" s="79"/>
      <c r="D24" s="79"/>
      <c r="E24" s="79"/>
      <c r="F24" s="79"/>
      <c r="G24" s="79"/>
      <c r="H24" s="79"/>
      <c r="I24" s="79"/>
      <c r="J24" s="79"/>
    </row>
    <row r="25" spans="2:10" ht="14.25" customHeight="1" x14ac:dyDescent="0.2">
      <c r="B25" s="76"/>
      <c r="C25" s="79"/>
      <c r="D25" s="79"/>
      <c r="E25" s="79"/>
      <c r="F25" s="79"/>
      <c r="G25" s="79"/>
      <c r="H25" s="79"/>
      <c r="I25" s="79"/>
      <c r="J25" s="79"/>
    </row>
    <row r="26" spans="2:10" ht="14.25" customHeight="1" x14ac:dyDescent="0.2">
      <c r="B26" s="76"/>
      <c r="C26" s="79"/>
      <c r="D26" s="79"/>
      <c r="E26" s="79"/>
      <c r="F26" s="79"/>
      <c r="G26" s="79"/>
      <c r="H26" s="79"/>
      <c r="I26" s="79"/>
      <c r="J26" s="79"/>
    </row>
    <row r="27" spans="2:10" ht="14.25" customHeight="1" x14ac:dyDescent="0.2">
      <c r="B27" s="76"/>
      <c r="C27" s="79"/>
      <c r="D27" s="79"/>
      <c r="E27" s="79"/>
      <c r="F27" s="79"/>
      <c r="G27" s="79"/>
      <c r="H27" s="79"/>
      <c r="I27" s="79"/>
      <c r="J27" s="79"/>
    </row>
    <row r="28" spans="2:10" ht="14.25" customHeight="1" x14ac:dyDescent="0.2">
      <c r="B28" s="76"/>
      <c r="C28" s="79"/>
      <c r="D28" s="79"/>
      <c r="E28" s="79"/>
      <c r="F28" s="79"/>
      <c r="G28" s="79"/>
      <c r="H28" s="79"/>
      <c r="I28" s="79"/>
      <c r="J28" s="79"/>
    </row>
    <row r="29" spans="2:10" ht="14.25" customHeight="1" x14ac:dyDescent="0.2">
      <c r="B29" s="76"/>
      <c r="C29" s="79"/>
      <c r="D29" s="79"/>
      <c r="E29" s="79"/>
      <c r="F29" s="79"/>
      <c r="G29" s="79"/>
      <c r="H29" s="79"/>
      <c r="I29" s="79"/>
      <c r="J29" s="79"/>
    </row>
    <row r="30" spans="2:10" ht="14.25" customHeight="1" x14ac:dyDescent="0.2"/>
    <row r="31" spans="2:10" ht="14.25" customHeight="1" x14ac:dyDescent="0.2"/>
    <row r="32" spans="2:10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3">
    <mergeCell ref="B3:J3"/>
    <mergeCell ref="B16:J16"/>
    <mergeCell ref="B21:J2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S1000"/>
  <sheetViews>
    <sheetView workbookViewId="0"/>
  </sheetViews>
  <sheetFormatPr baseColWidth="10" defaultColWidth="14.5" defaultRowHeight="15" customHeight="1" x14ac:dyDescent="0.2"/>
  <cols>
    <col min="1" max="1" width="10.6640625" customWidth="1"/>
    <col min="2" max="2" width="5.5" customWidth="1"/>
    <col min="3" max="3" width="25" customWidth="1"/>
    <col min="4" max="4" width="6.6640625" customWidth="1"/>
    <col min="5" max="5" width="10.6640625" customWidth="1"/>
    <col min="6" max="6" width="13.5" customWidth="1"/>
    <col min="7" max="7" width="9.6640625" customWidth="1"/>
    <col min="8" max="8" width="10.6640625" customWidth="1"/>
    <col min="9" max="9" width="4.33203125" customWidth="1"/>
    <col min="10" max="10" width="10.33203125" customWidth="1"/>
    <col min="11" max="11" width="8.83203125" customWidth="1"/>
    <col min="12" max="12" width="22.1640625" customWidth="1"/>
    <col min="13" max="13" width="5.33203125" customWidth="1"/>
    <col min="14" max="14" width="11.6640625" customWidth="1"/>
    <col min="15" max="16" width="5.5" customWidth="1"/>
    <col min="17" max="17" width="6.1640625" customWidth="1"/>
    <col min="18" max="18" width="5.5" customWidth="1"/>
    <col min="19" max="19" width="18.5" customWidth="1"/>
    <col min="20" max="26" width="10.6640625" customWidth="1"/>
  </cols>
  <sheetData>
    <row r="1" spans="2:19" ht="14.25" customHeight="1" x14ac:dyDescent="0.2"/>
    <row r="2" spans="2:19" ht="14.25" customHeight="1" x14ac:dyDescent="0.2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spans="2:19" ht="14.25" customHeight="1" x14ac:dyDescent="0.2">
      <c r="B3" s="4" t="s">
        <v>18</v>
      </c>
      <c r="C3" s="5" t="s">
        <v>92</v>
      </c>
      <c r="D3" s="6">
        <v>5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</v>
      </c>
      <c r="P3" s="10">
        <v>6</v>
      </c>
      <c r="Q3" s="10"/>
      <c r="R3" s="10"/>
      <c r="S3" s="11">
        <f t="shared" ref="S3:S14" si="0">O3+P3+Q3+R3</f>
        <v>14</v>
      </c>
    </row>
    <row r="4" spans="2:19" ht="14.25" customHeight="1" x14ac:dyDescent="0.2">
      <c r="B4" s="80" t="s">
        <v>18</v>
      </c>
      <c r="C4" s="63" t="s">
        <v>242</v>
      </c>
      <c r="D4" s="14">
        <v>4</v>
      </c>
      <c r="E4" s="16">
        <v>10</v>
      </c>
      <c r="F4" s="16" t="s">
        <v>265</v>
      </c>
      <c r="G4" s="16" t="e">
        <f>F4*E4*D4</f>
        <v>#VALUE!</v>
      </c>
      <c r="H4" s="16" t="s">
        <v>266</v>
      </c>
      <c r="I4" s="16"/>
      <c r="J4" s="18" t="s">
        <v>114</v>
      </c>
      <c r="K4" s="18"/>
      <c r="L4" s="74"/>
      <c r="N4" s="9" t="s">
        <v>24</v>
      </c>
      <c r="O4" s="20">
        <v>4</v>
      </c>
      <c r="P4" s="20">
        <v>4</v>
      </c>
      <c r="Q4" s="20">
        <v>4</v>
      </c>
      <c r="R4" s="20"/>
      <c r="S4" s="11">
        <f t="shared" si="0"/>
        <v>12</v>
      </c>
    </row>
    <row r="5" spans="2:19" ht="14.25" customHeight="1" x14ac:dyDescent="0.2">
      <c r="B5" s="86" t="s">
        <v>18</v>
      </c>
      <c r="C5" s="73" t="s">
        <v>95</v>
      </c>
      <c r="D5" s="14">
        <v>4</v>
      </c>
      <c r="E5" s="16" t="s">
        <v>96</v>
      </c>
      <c r="F5" s="16" t="s">
        <v>97</v>
      </c>
      <c r="G5" s="16"/>
      <c r="H5" s="16"/>
      <c r="I5" s="16"/>
      <c r="J5" s="18"/>
      <c r="K5" s="18"/>
      <c r="L5" s="74"/>
      <c r="N5" s="9" t="s">
        <v>25</v>
      </c>
      <c r="O5" s="10">
        <v>4</v>
      </c>
      <c r="P5" s="10"/>
      <c r="Q5" s="10">
        <v>6</v>
      </c>
      <c r="R5" s="10"/>
      <c r="S5" s="11">
        <f t="shared" si="0"/>
        <v>10</v>
      </c>
    </row>
    <row r="6" spans="2:19" ht="14.25" customHeight="1" x14ac:dyDescent="0.2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0"/>
        <v>0</v>
      </c>
    </row>
    <row r="7" spans="2:19" ht="14.25" customHeight="1" x14ac:dyDescent="0.2">
      <c r="B7" s="21" t="s">
        <v>18</v>
      </c>
      <c r="C7" s="22" t="s">
        <v>26</v>
      </c>
      <c r="D7" s="23">
        <v>4</v>
      </c>
      <c r="E7" s="24">
        <v>12</v>
      </c>
      <c r="F7" s="75">
        <v>7.5</v>
      </c>
      <c r="G7" s="16">
        <f t="shared" ref="G7:G9" si="1">F7*E7*D7</f>
        <v>360</v>
      </c>
      <c r="H7" s="24">
        <v>300</v>
      </c>
      <c r="I7" s="24"/>
      <c r="J7" s="25" t="s">
        <v>23</v>
      </c>
      <c r="K7" s="25"/>
      <c r="L7" s="26"/>
      <c r="N7" s="9" t="s">
        <v>29</v>
      </c>
      <c r="O7" s="10"/>
      <c r="P7" s="10"/>
      <c r="Q7" s="10"/>
      <c r="R7" s="10"/>
      <c r="S7" s="11">
        <f t="shared" si="0"/>
        <v>0</v>
      </c>
    </row>
    <row r="8" spans="2:19" ht="14.25" customHeight="1" x14ac:dyDescent="0.2">
      <c r="B8" s="21" t="s">
        <v>18</v>
      </c>
      <c r="C8" s="22" t="s">
        <v>28</v>
      </c>
      <c r="D8" s="23">
        <v>4</v>
      </c>
      <c r="E8" s="24">
        <v>10</v>
      </c>
      <c r="F8" s="24">
        <v>24</v>
      </c>
      <c r="G8" s="16">
        <f t="shared" si="1"/>
        <v>960</v>
      </c>
      <c r="H8" s="24" t="s">
        <v>267</v>
      </c>
      <c r="I8" s="24"/>
      <c r="J8" s="25" t="s">
        <v>50</v>
      </c>
      <c r="K8" s="25"/>
      <c r="L8" s="26"/>
      <c r="N8" s="9" t="s">
        <v>32</v>
      </c>
      <c r="O8" s="20">
        <v>4</v>
      </c>
      <c r="P8" s="20">
        <v>4</v>
      </c>
      <c r="Q8" s="20"/>
      <c r="R8" s="20"/>
      <c r="S8" s="11">
        <f t="shared" si="0"/>
        <v>8</v>
      </c>
    </row>
    <row r="9" spans="2:19" ht="14.25" customHeight="1" x14ac:dyDescent="0.2">
      <c r="B9" s="21"/>
      <c r="C9" s="22" t="s">
        <v>109</v>
      </c>
      <c r="D9" s="23">
        <v>4</v>
      </c>
      <c r="E9" s="24">
        <v>15</v>
      </c>
      <c r="F9" s="24">
        <v>30</v>
      </c>
      <c r="G9" s="16">
        <f t="shared" si="1"/>
        <v>1800</v>
      </c>
      <c r="H9" s="24" t="s">
        <v>48</v>
      </c>
      <c r="I9" s="24"/>
      <c r="J9" s="25" t="s">
        <v>3</v>
      </c>
      <c r="K9" s="25"/>
      <c r="L9" s="26"/>
      <c r="N9" s="9" t="s">
        <v>34</v>
      </c>
      <c r="O9" s="10">
        <v>2</v>
      </c>
      <c r="P9" s="10"/>
      <c r="Q9" s="10">
        <v>6</v>
      </c>
      <c r="R9" s="10"/>
      <c r="S9" s="11">
        <f t="shared" si="0"/>
        <v>8</v>
      </c>
    </row>
    <row r="10" spans="2:19" ht="14.25" customHeight="1" x14ac:dyDescent="0.2">
      <c r="B10" s="21" t="s">
        <v>18</v>
      </c>
      <c r="C10" s="22" t="s">
        <v>33</v>
      </c>
      <c r="D10" s="23">
        <v>4</v>
      </c>
      <c r="E10" s="24">
        <v>8</v>
      </c>
      <c r="F10" s="24">
        <v>2.5</v>
      </c>
      <c r="G10" s="16"/>
      <c r="H10" s="24"/>
      <c r="I10" s="24"/>
      <c r="J10" s="25"/>
      <c r="K10" s="25"/>
      <c r="L10" s="26"/>
      <c r="N10" s="9" t="s">
        <v>35</v>
      </c>
      <c r="O10" s="10">
        <v>4</v>
      </c>
      <c r="P10" s="10">
        <v>2</v>
      </c>
      <c r="Q10" s="10">
        <v>4</v>
      </c>
      <c r="R10" s="10"/>
      <c r="S10" s="11">
        <f t="shared" si="0"/>
        <v>10</v>
      </c>
    </row>
    <row r="11" spans="2:19" ht="14.25" customHeight="1" x14ac:dyDescent="0.2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</v>
      </c>
      <c r="Q11" s="10">
        <v>8</v>
      </c>
      <c r="R11" s="10"/>
      <c r="S11" s="11">
        <f t="shared" si="0"/>
        <v>12</v>
      </c>
    </row>
    <row r="12" spans="2:19" ht="14.25" customHeight="1" x14ac:dyDescent="0.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</v>
      </c>
      <c r="Q12" s="10">
        <v>2</v>
      </c>
      <c r="R12" s="10"/>
      <c r="S12" s="11">
        <f t="shared" si="0"/>
        <v>8</v>
      </c>
    </row>
    <row r="13" spans="2:19" ht="14.25" customHeight="1" x14ac:dyDescent="0.2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</v>
      </c>
      <c r="R13" s="56"/>
      <c r="S13" s="11">
        <f t="shared" si="0"/>
        <v>7</v>
      </c>
    </row>
    <row r="14" spans="2:19" ht="14.25" customHeight="1" x14ac:dyDescent="0.2">
      <c r="B14" s="4" t="s">
        <v>18</v>
      </c>
      <c r="C14" s="5" t="s">
        <v>99</v>
      </c>
      <c r="D14" s="6">
        <v>6</v>
      </c>
      <c r="E14" s="6" t="s">
        <v>93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0"/>
        <v>0</v>
      </c>
    </row>
    <row r="15" spans="2:19" ht="14.25" customHeight="1" x14ac:dyDescent="0.2">
      <c r="B15" s="80"/>
      <c r="C15" s="63" t="s">
        <v>116</v>
      </c>
      <c r="D15" s="14">
        <v>4</v>
      </c>
      <c r="E15" s="16" t="s">
        <v>77</v>
      </c>
      <c r="F15" s="16" t="s">
        <v>268</v>
      </c>
      <c r="G15" s="16"/>
      <c r="H15" s="16" t="s">
        <v>269</v>
      </c>
      <c r="I15" s="16"/>
      <c r="J15" s="18" t="s">
        <v>114</v>
      </c>
      <c r="K15" s="18"/>
      <c r="L15" s="74"/>
    </row>
    <row r="16" spans="2:19" ht="14.25" customHeight="1" x14ac:dyDescent="0.2">
      <c r="B16" s="86"/>
      <c r="C16" s="73" t="s">
        <v>86</v>
      </c>
      <c r="D16" s="14"/>
      <c r="E16" s="16"/>
      <c r="F16" s="16"/>
      <c r="G16" s="18"/>
      <c r="H16" s="18"/>
      <c r="I16" s="18"/>
      <c r="J16" s="18"/>
      <c r="K16" s="18"/>
      <c r="L16" s="74"/>
    </row>
    <row r="17" spans="2:12" ht="14.25" customHeight="1" x14ac:dyDescent="0.2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 spans="2:12" ht="14.25" customHeight="1" x14ac:dyDescent="0.2">
      <c r="B18" s="21"/>
      <c r="C18" s="22" t="s">
        <v>43</v>
      </c>
      <c r="D18" s="23">
        <v>4</v>
      </c>
      <c r="E18" s="24" t="s">
        <v>90</v>
      </c>
      <c r="F18" s="24" t="s">
        <v>270</v>
      </c>
      <c r="G18" s="24"/>
      <c r="H18" s="24" t="s">
        <v>260</v>
      </c>
      <c r="I18" s="24"/>
      <c r="J18" s="25" t="s">
        <v>114</v>
      </c>
      <c r="K18" s="25"/>
      <c r="L18" s="26"/>
    </row>
    <row r="19" spans="2:12" ht="14.25" customHeight="1" x14ac:dyDescent="0.2">
      <c r="B19" s="21" t="s">
        <v>18</v>
      </c>
      <c r="C19" s="22" t="s">
        <v>46</v>
      </c>
      <c r="D19" s="23">
        <v>4</v>
      </c>
      <c r="E19" s="24">
        <v>15</v>
      </c>
      <c r="F19" s="24" t="s">
        <v>271</v>
      </c>
      <c r="G19" s="25"/>
      <c r="H19" s="24" t="s">
        <v>272</v>
      </c>
      <c r="I19" s="25"/>
      <c r="J19" s="25" t="s">
        <v>3</v>
      </c>
      <c r="K19" s="25"/>
      <c r="L19" s="26"/>
    </row>
    <row r="20" spans="2:12" ht="14.25" customHeight="1" x14ac:dyDescent="0.2">
      <c r="B20" s="21" t="s">
        <v>18</v>
      </c>
      <c r="C20" s="22" t="s">
        <v>264</v>
      </c>
      <c r="D20" s="23">
        <v>4</v>
      </c>
      <c r="E20" s="24">
        <v>8</v>
      </c>
      <c r="F20" s="75">
        <v>2.5</v>
      </c>
      <c r="G20" s="25">
        <f t="shared" ref="G20:G21" si="2">F20*E20*D20</f>
        <v>80</v>
      </c>
      <c r="H20" s="25">
        <v>32</v>
      </c>
      <c r="I20" s="25"/>
      <c r="J20" s="25" t="s">
        <v>23</v>
      </c>
      <c r="K20" s="25"/>
      <c r="L20" s="26"/>
    </row>
    <row r="21" spans="2:12" ht="14.25" customHeight="1" x14ac:dyDescent="0.2">
      <c r="B21" s="21" t="s">
        <v>18</v>
      </c>
      <c r="C21" s="22" t="s">
        <v>67</v>
      </c>
      <c r="D21" s="23">
        <v>4</v>
      </c>
      <c r="E21" s="24">
        <v>10</v>
      </c>
      <c r="F21" s="24">
        <v>15</v>
      </c>
      <c r="G21" s="16">
        <f t="shared" si="2"/>
        <v>600</v>
      </c>
      <c r="H21" s="24">
        <v>624</v>
      </c>
      <c r="I21" s="24"/>
      <c r="J21" s="25" t="s">
        <v>23</v>
      </c>
      <c r="K21" s="25"/>
      <c r="L21" s="26"/>
    </row>
    <row r="22" spans="2:12" ht="14.25" customHeight="1" x14ac:dyDescent="0.2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 spans="2:12" ht="14.25" customHeight="1" x14ac:dyDescent="0.2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2:12" ht="14.25" customHeight="1" x14ac:dyDescent="0.2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 spans="2:12" ht="14.25" customHeight="1" x14ac:dyDescent="0.2">
      <c r="B25" s="4"/>
      <c r="C25" s="5" t="s">
        <v>103</v>
      </c>
      <c r="D25" s="6">
        <v>5</v>
      </c>
      <c r="E25" s="6" t="s">
        <v>93</v>
      </c>
      <c r="F25" s="6"/>
      <c r="G25" s="6"/>
      <c r="H25" s="7"/>
      <c r="I25" s="6"/>
      <c r="J25" s="8"/>
      <c r="K25" s="8"/>
      <c r="L25" s="8" t="s">
        <v>273</v>
      </c>
    </row>
    <row r="26" spans="2:12" ht="14.25" customHeight="1" x14ac:dyDescent="0.2">
      <c r="B26" s="80" t="s">
        <v>18</v>
      </c>
      <c r="C26" s="63" t="s">
        <v>53</v>
      </c>
      <c r="D26" s="14">
        <v>4</v>
      </c>
      <c r="E26" s="16">
        <v>6</v>
      </c>
      <c r="F26" s="16"/>
      <c r="G26" s="16"/>
      <c r="H26" s="16"/>
      <c r="I26" s="16"/>
      <c r="J26" s="18"/>
      <c r="K26" s="18"/>
      <c r="L26" s="74"/>
    </row>
    <row r="27" spans="2:12" ht="14.25" customHeight="1" x14ac:dyDescent="0.2">
      <c r="B27" s="21"/>
      <c r="C27" s="22" t="s">
        <v>68</v>
      </c>
      <c r="D27" s="23">
        <v>4</v>
      </c>
      <c r="E27" s="24">
        <v>10</v>
      </c>
      <c r="F27" s="75">
        <v>9</v>
      </c>
      <c r="G27" s="25">
        <f>D27*E27*F27</f>
        <v>360</v>
      </c>
      <c r="H27" s="25">
        <v>300</v>
      </c>
      <c r="I27" s="25"/>
      <c r="J27" s="25" t="s">
        <v>50</v>
      </c>
      <c r="K27" s="25"/>
      <c r="L27" s="26"/>
    </row>
    <row r="28" spans="2:12" ht="14.25" customHeight="1" x14ac:dyDescent="0.2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 spans="2:12" ht="14.25" customHeight="1" x14ac:dyDescent="0.2">
      <c r="B29" s="21"/>
      <c r="C29" s="22" t="s">
        <v>56</v>
      </c>
      <c r="D29" s="23">
        <v>4</v>
      </c>
      <c r="E29" s="24">
        <v>20</v>
      </c>
      <c r="F29" s="24">
        <v>8</v>
      </c>
      <c r="G29" s="16">
        <f>F29*E29*D29</f>
        <v>640</v>
      </c>
      <c r="H29" s="24">
        <v>576</v>
      </c>
      <c r="I29" s="24"/>
      <c r="J29" s="25" t="s">
        <v>23</v>
      </c>
      <c r="K29" s="25"/>
      <c r="L29" s="26"/>
    </row>
    <row r="30" spans="2:12" ht="14.25" customHeight="1" x14ac:dyDescent="0.2">
      <c r="B30" s="21"/>
      <c r="C30" s="22" t="s">
        <v>263</v>
      </c>
      <c r="D30" s="23">
        <v>4</v>
      </c>
      <c r="E30" s="24">
        <v>10</v>
      </c>
      <c r="F30" s="75">
        <v>7.5</v>
      </c>
      <c r="G30" s="25">
        <f>D30*E30*F30</f>
        <v>300</v>
      </c>
      <c r="H30" s="25">
        <v>252</v>
      </c>
      <c r="I30" s="25"/>
      <c r="J30" s="25" t="s">
        <v>50</v>
      </c>
      <c r="K30" s="25"/>
      <c r="L30" s="26"/>
    </row>
    <row r="31" spans="2:12" ht="14.25" customHeight="1" x14ac:dyDescent="0.2">
      <c r="B31" s="21"/>
      <c r="C31" s="22" t="s">
        <v>115</v>
      </c>
      <c r="D31" s="23">
        <v>4</v>
      </c>
      <c r="E31" s="24">
        <v>8</v>
      </c>
      <c r="F31" s="24" t="s">
        <v>31</v>
      </c>
      <c r="G31" s="25"/>
      <c r="H31" s="24"/>
      <c r="I31" s="24"/>
      <c r="J31" s="25"/>
      <c r="K31" s="25"/>
      <c r="L31" s="26"/>
    </row>
    <row r="32" spans="2:12" ht="14.25" customHeight="1" x14ac:dyDescent="0.2">
      <c r="B32" s="62" t="s">
        <v>18</v>
      </c>
      <c r="C32" s="68" t="s">
        <v>59</v>
      </c>
      <c r="D32" s="49">
        <v>4</v>
      </c>
      <c r="E32" s="50">
        <v>10</v>
      </c>
      <c r="F32" s="50">
        <v>8</v>
      </c>
      <c r="G32" s="25">
        <f>D32*E32*F32</f>
        <v>320</v>
      </c>
      <c r="H32" s="50"/>
      <c r="I32" s="50"/>
      <c r="J32" s="51"/>
      <c r="K32" s="51"/>
      <c r="L32" s="52"/>
    </row>
    <row r="33" spans="2:12" ht="14.25" customHeight="1" x14ac:dyDescent="0.2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  <row r="34" spans="2:12" ht="14.25" customHeight="1" x14ac:dyDescent="0.2"/>
    <row r="35" spans="2:12" ht="14.25" customHeight="1" x14ac:dyDescent="0.2"/>
    <row r="36" spans="2:12" ht="14.25" customHeight="1" x14ac:dyDescent="0.2"/>
    <row r="37" spans="2:12" ht="14.25" customHeight="1" x14ac:dyDescent="0.2"/>
    <row r="38" spans="2:12" ht="14.25" customHeight="1" x14ac:dyDescent="0.2"/>
    <row r="39" spans="2:12" ht="14.25" customHeight="1" x14ac:dyDescent="0.2"/>
    <row r="40" spans="2:12" ht="14.25" customHeight="1" x14ac:dyDescent="0.2"/>
    <row r="41" spans="2:12" ht="14.25" customHeight="1" x14ac:dyDescent="0.2"/>
    <row r="42" spans="2:12" ht="14.25" customHeight="1" x14ac:dyDescent="0.2"/>
    <row r="43" spans="2:12" ht="14.25" customHeight="1" x14ac:dyDescent="0.2"/>
    <row r="44" spans="2:12" ht="14.25" customHeight="1" x14ac:dyDescent="0.2"/>
    <row r="45" spans="2:12" ht="14.25" customHeight="1" x14ac:dyDescent="0.2"/>
    <row r="46" spans="2:12" ht="14.25" customHeight="1" x14ac:dyDescent="0.2"/>
    <row r="47" spans="2:12" ht="14.25" customHeight="1" x14ac:dyDescent="0.2"/>
    <row r="48" spans="2:12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S1000"/>
  <sheetViews>
    <sheetView workbookViewId="0"/>
  </sheetViews>
  <sheetFormatPr baseColWidth="10" defaultColWidth="14.5" defaultRowHeight="15" customHeight="1" x14ac:dyDescent="0.2"/>
  <cols>
    <col min="1" max="1" width="5.33203125" customWidth="1"/>
    <col min="2" max="2" width="5.5" customWidth="1"/>
    <col min="3" max="3" width="24" customWidth="1"/>
    <col min="4" max="4" width="6.6640625" customWidth="1"/>
    <col min="5" max="5" width="13.1640625" customWidth="1"/>
    <col min="6" max="6" width="13.33203125" customWidth="1"/>
    <col min="7" max="7" width="9.5" customWidth="1"/>
    <col min="8" max="8" width="10.6640625" customWidth="1"/>
    <col min="9" max="9" width="4.33203125" customWidth="1"/>
    <col min="10" max="10" width="10.6640625" customWidth="1"/>
    <col min="11" max="11" width="8.5" customWidth="1"/>
    <col min="12" max="12" width="20.6640625" customWidth="1"/>
    <col min="13" max="13" width="5.33203125" customWidth="1"/>
    <col min="14" max="14" width="11.33203125" customWidth="1"/>
    <col min="15" max="16" width="5.5" customWidth="1"/>
    <col min="17" max="17" width="5.83203125" customWidth="1"/>
    <col min="18" max="18" width="5.5" customWidth="1"/>
    <col min="19" max="19" width="17.6640625" customWidth="1"/>
    <col min="20" max="26" width="10.6640625" customWidth="1"/>
  </cols>
  <sheetData>
    <row r="1" spans="1:19" ht="14.25" customHeight="1" x14ac:dyDescent="0.2"/>
    <row r="2" spans="1:19" ht="14.2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spans="1:19" ht="14.25" customHeight="1" x14ac:dyDescent="0.2">
      <c r="B3" s="4" t="s">
        <v>18</v>
      </c>
      <c r="C3" s="5" t="s">
        <v>92</v>
      </c>
      <c r="D3" s="6">
        <v>5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</v>
      </c>
      <c r="P3" s="10">
        <v>6</v>
      </c>
      <c r="Q3" s="10"/>
      <c r="R3" s="10"/>
      <c r="S3" s="11">
        <f t="shared" ref="S3:S14" si="0">O3+P3+Q3+R3</f>
        <v>14</v>
      </c>
    </row>
    <row r="4" spans="1:19" ht="14.25" customHeight="1" x14ac:dyDescent="0.2">
      <c r="B4" s="80" t="s">
        <v>18</v>
      </c>
      <c r="C4" s="63" t="s">
        <v>242</v>
      </c>
      <c r="D4" s="14">
        <v>4</v>
      </c>
      <c r="E4" s="16">
        <v>10</v>
      </c>
      <c r="F4" s="16" t="s">
        <v>274</v>
      </c>
      <c r="G4" s="16" t="e">
        <f>F4*E4*D4</f>
        <v>#VALUE!</v>
      </c>
      <c r="H4" s="16" t="s">
        <v>265</v>
      </c>
      <c r="I4" s="16"/>
      <c r="J4" s="18" t="s">
        <v>114</v>
      </c>
      <c r="K4" s="18"/>
      <c r="L4" s="74"/>
      <c r="N4" s="9" t="s">
        <v>24</v>
      </c>
      <c r="O4" s="20">
        <v>4</v>
      </c>
      <c r="P4" s="20">
        <v>4</v>
      </c>
      <c r="Q4" s="20">
        <v>4</v>
      </c>
      <c r="R4" s="20"/>
      <c r="S4" s="11">
        <f t="shared" si="0"/>
        <v>12</v>
      </c>
    </row>
    <row r="5" spans="1:19" ht="14.25" customHeight="1" x14ac:dyDescent="0.2">
      <c r="B5" s="86" t="s">
        <v>18</v>
      </c>
      <c r="C5" s="73" t="s">
        <v>95</v>
      </c>
      <c r="D5" s="14">
        <v>4</v>
      </c>
      <c r="E5" s="16" t="s">
        <v>96</v>
      </c>
      <c r="F5" s="16" t="s">
        <v>97</v>
      </c>
      <c r="G5" s="16"/>
      <c r="H5" s="16"/>
      <c r="I5" s="16"/>
      <c r="J5" s="18"/>
      <c r="K5" s="18"/>
      <c r="L5" s="74"/>
      <c r="N5" s="9" t="s">
        <v>25</v>
      </c>
      <c r="O5" s="10">
        <v>4</v>
      </c>
      <c r="P5" s="10"/>
      <c r="Q5" s="10">
        <v>6</v>
      </c>
      <c r="R5" s="10"/>
      <c r="S5" s="11">
        <f t="shared" si="0"/>
        <v>10</v>
      </c>
    </row>
    <row r="6" spans="1:19" ht="14.25" customHeight="1" x14ac:dyDescent="0.2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0"/>
        <v>0</v>
      </c>
    </row>
    <row r="7" spans="1:19" ht="14.25" customHeight="1" x14ac:dyDescent="0.2">
      <c r="B7" s="21" t="s">
        <v>18</v>
      </c>
      <c r="C7" s="22" t="s">
        <v>26</v>
      </c>
      <c r="D7" s="23">
        <v>4</v>
      </c>
      <c r="E7" s="24">
        <v>10</v>
      </c>
      <c r="F7" s="75">
        <v>9</v>
      </c>
      <c r="G7" s="16">
        <f t="shared" ref="G7:G10" si="1">F7*E7*D7</f>
        <v>360</v>
      </c>
      <c r="H7" s="24">
        <v>360</v>
      </c>
      <c r="I7" s="24"/>
      <c r="J7" s="25" t="s">
        <v>50</v>
      </c>
      <c r="K7" s="25"/>
      <c r="L7" s="26"/>
      <c r="N7" s="9" t="s">
        <v>29</v>
      </c>
      <c r="O7" s="10"/>
      <c r="P7" s="10"/>
      <c r="Q7" s="10"/>
      <c r="R7" s="10"/>
      <c r="S7" s="11">
        <f t="shared" si="0"/>
        <v>0</v>
      </c>
    </row>
    <row r="8" spans="1:19" ht="14.25" customHeight="1" x14ac:dyDescent="0.2">
      <c r="B8" s="21" t="s">
        <v>18</v>
      </c>
      <c r="C8" s="22" t="s">
        <v>28</v>
      </c>
      <c r="D8" s="23">
        <v>4</v>
      </c>
      <c r="E8" s="24">
        <v>11</v>
      </c>
      <c r="F8" s="24">
        <v>24</v>
      </c>
      <c r="G8" s="16">
        <f t="shared" si="1"/>
        <v>1056</v>
      </c>
      <c r="H8" s="24">
        <v>960</v>
      </c>
      <c r="I8" s="24"/>
      <c r="J8" s="25" t="s">
        <v>23</v>
      </c>
      <c r="K8" s="25"/>
      <c r="L8" s="26"/>
      <c r="N8" s="9" t="s">
        <v>32</v>
      </c>
      <c r="O8" s="20">
        <v>4</v>
      </c>
      <c r="P8" s="20">
        <v>4</v>
      </c>
      <c r="Q8" s="20"/>
      <c r="R8" s="20"/>
      <c r="S8" s="11">
        <f t="shared" si="0"/>
        <v>8</v>
      </c>
    </row>
    <row r="9" spans="1:19" ht="14.25" customHeight="1" x14ac:dyDescent="0.2">
      <c r="B9" s="21" t="s">
        <v>18</v>
      </c>
      <c r="C9" s="22" t="s">
        <v>109</v>
      </c>
      <c r="D9" s="23">
        <v>4</v>
      </c>
      <c r="E9" s="24">
        <v>15</v>
      </c>
      <c r="F9" s="24">
        <v>30</v>
      </c>
      <c r="G9" s="16">
        <f t="shared" si="1"/>
        <v>1800</v>
      </c>
      <c r="H9" s="24" t="s">
        <v>48</v>
      </c>
      <c r="I9" s="24"/>
      <c r="J9" s="25" t="s">
        <v>3</v>
      </c>
      <c r="K9" s="25"/>
      <c r="L9" s="26"/>
      <c r="N9" s="9" t="s">
        <v>34</v>
      </c>
      <c r="O9" s="10">
        <v>2</v>
      </c>
      <c r="P9" s="10"/>
      <c r="Q9" s="10">
        <v>6</v>
      </c>
      <c r="R9" s="10"/>
      <c r="S9" s="11">
        <f t="shared" si="0"/>
        <v>8</v>
      </c>
    </row>
    <row r="10" spans="1:19" ht="14.25" customHeight="1" x14ac:dyDescent="0.2">
      <c r="B10" s="21" t="s">
        <v>18</v>
      </c>
      <c r="C10" s="22" t="s">
        <v>33</v>
      </c>
      <c r="D10" s="23">
        <v>4</v>
      </c>
      <c r="E10" s="24">
        <v>8</v>
      </c>
      <c r="F10" s="24">
        <v>5</v>
      </c>
      <c r="G10" s="16">
        <f t="shared" si="1"/>
        <v>160</v>
      </c>
      <c r="H10" s="24">
        <v>80</v>
      </c>
      <c r="I10" s="24"/>
      <c r="J10" s="25" t="s">
        <v>50</v>
      </c>
      <c r="K10" s="25"/>
      <c r="L10" s="26"/>
      <c r="N10" s="9" t="s">
        <v>35</v>
      </c>
      <c r="O10" s="10">
        <v>4</v>
      </c>
      <c r="P10" s="10">
        <v>2</v>
      </c>
      <c r="Q10" s="10">
        <v>4</v>
      </c>
      <c r="R10" s="10"/>
      <c r="S10" s="11">
        <f t="shared" si="0"/>
        <v>10</v>
      </c>
    </row>
    <row r="11" spans="1:19" ht="14.25" customHeight="1" x14ac:dyDescent="0.2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</v>
      </c>
      <c r="Q11" s="10">
        <v>8</v>
      </c>
      <c r="R11" s="10"/>
      <c r="S11" s="11">
        <f t="shared" si="0"/>
        <v>12</v>
      </c>
    </row>
    <row r="12" spans="1:19" ht="14.25" customHeight="1" x14ac:dyDescent="0.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</v>
      </c>
      <c r="Q12" s="10">
        <v>2</v>
      </c>
      <c r="R12" s="10"/>
      <c r="S12" s="11">
        <f t="shared" si="0"/>
        <v>8</v>
      </c>
    </row>
    <row r="13" spans="1:19" ht="14.25" customHeight="1" x14ac:dyDescent="0.2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</v>
      </c>
      <c r="R13" s="56"/>
      <c r="S13" s="11">
        <f t="shared" si="0"/>
        <v>7</v>
      </c>
    </row>
    <row r="14" spans="1:19" ht="14.25" customHeight="1" x14ac:dyDescent="0.2">
      <c r="B14" s="4" t="s">
        <v>18</v>
      </c>
      <c r="C14" s="5" t="s">
        <v>99</v>
      </c>
      <c r="D14" s="6">
        <v>6</v>
      </c>
      <c r="E14" s="6" t="s">
        <v>100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0"/>
        <v>0</v>
      </c>
    </row>
    <row r="15" spans="1:19" ht="14.25" customHeight="1" x14ac:dyDescent="0.2">
      <c r="B15" s="80" t="s">
        <v>18</v>
      </c>
      <c r="C15" s="63" t="s">
        <v>116</v>
      </c>
      <c r="D15" s="14">
        <v>4</v>
      </c>
      <c r="E15" s="16" t="s">
        <v>77</v>
      </c>
      <c r="F15" s="16" t="s">
        <v>268</v>
      </c>
      <c r="G15" s="16"/>
      <c r="H15" s="16" t="s">
        <v>269</v>
      </c>
      <c r="I15" s="16"/>
      <c r="J15" s="18" t="s">
        <v>114</v>
      </c>
      <c r="K15" s="18"/>
      <c r="L15" s="74"/>
    </row>
    <row r="16" spans="1:19" ht="14.25" customHeight="1" x14ac:dyDescent="0.2">
      <c r="B16" s="86"/>
      <c r="C16" s="73" t="s">
        <v>86</v>
      </c>
      <c r="D16" s="14"/>
      <c r="E16" s="16"/>
      <c r="F16" s="16"/>
      <c r="G16" s="18"/>
      <c r="H16" s="18"/>
      <c r="I16" s="18"/>
      <c r="J16" s="18"/>
      <c r="K16" s="18"/>
      <c r="L16" s="74"/>
    </row>
    <row r="17" spans="2:12" ht="14.25" customHeight="1" x14ac:dyDescent="0.2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 spans="2:12" ht="14.25" customHeight="1" x14ac:dyDescent="0.2">
      <c r="B18" s="21" t="s">
        <v>18</v>
      </c>
      <c r="C18" s="22" t="s">
        <v>43</v>
      </c>
      <c r="D18" s="23">
        <v>4</v>
      </c>
      <c r="E18" s="24" t="s">
        <v>90</v>
      </c>
      <c r="F18" s="24" t="s">
        <v>275</v>
      </c>
      <c r="G18" s="24"/>
      <c r="H18" s="24" t="s">
        <v>260</v>
      </c>
      <c r="I18" s="24"/>
      <c r="J18" s="25" t="s">
        <v>114</v>
      </c>
      <c r="K18" s="25"/>
      <c r="L18" s="26"/>
    </row>
    <row r="19" spans="2:12" ht="14.25" customHeight="1" x14ac:dyDescent="0.2">
      <c r="B19" s="21" t="s">
        <v>18</v>
      </c>
      <c r="C19" s="22" t="s">
        <v>46</v>
      </c>
      <c r="D19" s="23">
        <v>4</v>
      </c>
      <c r="E19" s="24">
        <v>15</v>
      </c>
      <c r="F19" s="24" t="s">
        <v>102</v>
      </c>
      <c r="G19" s="25"/>
      <c r="H19" s="24" t="s">
        <v>271</v>
      </c>
      <c r="I19" s="25"/>
      <c r="J19" s="25" t="s">
        <v>3</v>
      </c>
      <c r="K19" s="25"/>
      <c r="L19" s="26"/>
    </row>
    <row r="20" spans="2:12" ht="14.25" customHeight="1" x14ac:dyDescent="0.2">
      <c r="B20" s="21"/>
      <c r="C20" s="22" t="s">
        <v>264</v>
      </c>
      <c r="D20" s="23">
        <v>4</v>
      </c>
      <c r="E20" s="24">
        <v>10</v>
      </c>
      <c r="F20" s="75">
        <v>2.5</v>
      </c>
      <c r="G20" s="25">
        <f t="shared" ref="G20:G21" si="2">F20*E20*D20</f>
        <v>100</v>
      </c>
      <c r="H20" s="25">
        <v>80</v>
      </c>
      <c r="I20" s="25"/>
      <c r="J20" s="25" t="s">
        <v>23</v>
      </c>
      <c r="K20" s="25"/>
      <c r="L20" s="26"/>
    </row>
    <row r="21" spans="2:12" ht="14.25" customHeight="1" x14ac:dyDescent="0.2">
      <c r="B21" s="21" t="s">
        <v>18</v>
      </c>
      <c r="C21" s="22" t="s">
        <v>67</v>
      </c>
      <c r="D21" s="23">
        <v>4</v>
      </c>
      <c r="E21" s="24">
        <v>12</v>
      </c>
      <c r="F21" s="24">
        <v>15</v>
      </c>
      <c r="G21" s="16">
        <f t="shared" si="2"/>
        <v>720</v>
      </c>
      <c r="H21" s="24">
        <v>600</v>
      </c>
      <c r="I21" s="24"/>
      <c r="J21" s="25" t="s">
        <v>23</v>
      </c>
      <c r="K21" s="25"/>
      <c r="L21" s="26"/>
    </row>
    <row r="22" spans="2:12" ht="14.25" customHeight="1" x14ac:dyDescent="0.2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 spans="2:12" ht="14.25" customHeight="1" x14ac:dyDescent="0.2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2:12" ht="14.25" customHeight="1" x14ac:dyDescent="0.2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 spans="2:12" ht="14.25" customHeight="1" x14ac:dyDescent="0.2">
      <c r="B25" s="4"/>
      <c r="C25" s="5" t="s">
        <v>103</v>
      </c>
      <c r="D25" s="6">
        <v>5</v>
      </c>
      <c r="E25" s="6" t="s">
        <v>93</v>
      </c>
      <c r="F25" s="6"/>
      <c r="G25" s="6"/>
      <c r="H25" s="7"/>
      <c r="I25" s="6"/>
      <c r="J25" s="8"/>
      <c r="K25" s="8"/>
      <c r="L25" s="8" t="s">
        <v>273</v>
      </c>
    </row>
    <row r="26" spans="2:12" ht="14.25" customHeight="1" x14ac:dyDescent="0.2">
      <c r="B26" s="80"/>
      <c r="C26" s="63" t="s">
        <v>53</v>
      </c>
      <c r="D26" s="14">
        <v>4</v>
      </c>
      <c r="E26" s="16">
        <v>8</v>
      </c>
      <c r="F26" s="16">
        <v>20</v>
      </c>
      <c r="G26" s="16">
        <f t="shared" ref="G26:G27" si="3">D26*E26*F26</f>
        <v>640</v>
      </c>
      <c r="H26" s="16">
        <v>480</v>
      </c>
      <c r="I26" s="16"/>
      <c r="J26" s="18" t="s">
        <v>23</v>
      </c>
      <c r="K26" s="18"/>
      <c r="L26" s="74"/>
    </row>
    <row r="27" spans="2:12" ht="14.25" customHeight="1" x14ac:dyDescent="0.2">
      <c r="B27" s="21"/>
      <c r="C27" s="22" t="s">
        <v>68</v>
      </c>
      <c r="D27" s="23">
        <v>4</v>
      </c>
      <c r="E27" s="24">
        <v>10</v>
      </c>
      <c r="F27" s="75">
        <v>9</v>
      </c>
      <c r="G27" s="25">
        <f t="shared" si="3"/>
        <v>360</v>
      </c>
      <c r="H27" s="25">
        <v>300</v>
      </c>
      <c r="I27" s="25"/>
      <c r="J27" s="25" t="s">
        <v>50</v>
      </c>
      <c r="K27" s="25"/>
      <c r="L27" s="26"/>
    </row>
    <row r="28" spans="2:12" ht="14.25" customHeight="1" x14ac:dyDescent="0.2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 spans="2:12" ht="14.25" customHeight="1" x14ac:dyDescent="0.2">
      <c r="B29" s="21" t="s">
        <v>18</v>
      </c>
      <c r="C29" s="22" t="s">
        <v>56</v>
      </c>
      <c r="D29" s="23">
        <v>4</v>
      </c>
      <c r="E29" s="24">
        <v>20</v>
      </c>
      <c r="F29" s="24">
        <v>8</v>
      </c>
      <c r="G29" s="16">
        <f>F29*E29*D29</f>
        <v>640</v>
      </c>
      <c r="H29" s="24">
        <v>576</v>
      </c>
      <c r="I29" s="24"/>
      <c r="J29" s="25" t="s">
        <v>23</v>
      </c>
      <c r="K29" s="25"/>
      <c r="L29" s="26"/>
    </row>
    <row r="30" spans="2:12" ht="14.25" customHeight="1" x14ac:dyDescent="0.2">
      <c r="B30" s="21" t="s">
        <v>18</v>
      </c>
      <c r="C30" s="22" t="s">
        <v>263</v>
      </c>
      <c r="D30" s="23">
        <v>4</v>
      </c>
      <c r="E30" s="24">
        <v>10</v>
      </c>
      <c r="F30" s="75">
        <v>7.5</v>
      </c>
      <c r="G30" s="25">
        <f>D30*E30*F30</f>
        <v>300</v>
      </c>
      <c r="H30" s="25">
        <v>252</v>
      </c>
      <c r="I30" s="25"/>
      <c r="J30" s="25" t="s">
        <v>50</v>
      </c>
      <c r="K30" s="25"/>
      <c r="L30" s="26"/>
    </row>
    <row r="31" spans="2:12" ht="14.25" customHeight="1" x14ac:dyDescent="0.2">
      <c r="B31" s="21"/>
      <c r="C31" s="22" t="s">
        <v>115</v>
      </c>
      <c r="D31" s="23">
        <v>4</v>
      </c>
      <c r="E31" s="24">
        <v>8</v>
      </c>
      <c r="F31" s="24" t="s">
        <v>31</v>
      </c>
      <c r="G31" s="25"/>
      <c r="H31" s="24"/>
      <c r="I31" s="24"/>
      <c r="J31" s="25"/>
      <c r="K31" s="25"/>
      <c r="L31" s="26"/>
    </row>
    <row r="32" spans="2:12" ht="14.25" customHeight="1" x14ac:dyDescent="0.2">
      <c r="B32" s="62" t="s">
        <v>18</v>
      </c>
      <c r="C32" s="68" t="s">
        <v>59</v>
      </c>
      <c r="D32" s="49">
        <v>4</v>
      </c>
      <c r="E32" s="50">
        <v>10</v>
      </c>
      <c r="F32" s="50">
        <v>20</v>
      </c>
      <c r="G32" s="25">
        <f>D32*E32*F32</f>
        <v>800</v>
      </c>
      <c r="H32" s="50" t="s">
        <v>276</v>
      </c>
      <c r="I32" s="50"/>
      <c r="J32" s="51"/>
      <c r="K32" s="51"/>
      <c r="L32" s="52"/>
    </row>
    <row r="33" spans="2:12" ht="14.25" customHeight="1" x14ac:dyDescent="0.2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  <row r="34" spans="2:12" ht="14.25" customHeight="1" x14ac:dyDescent="0.2"/>
    <row r="35" spans="2:12" ht="14.25" customHeight="1" x14ac:dyDescent="0.2"/>
    <row r="36" spans="2:12" ht="14.25" customHeight="1" x14ac:dyDescent="0.2"/>
    <row r="37" spans="2:12" ht="14.25" customHeight="1" x14ac:dyDescent="0.2"/>
    <row r="38" spans="2:12" ht="14.25" customHeight="1" x14ac:dyDescent="0.2"/>
    <row r="39" spans="2:12" ht="14.25" customHeight="1" x14ac:dyDescent="0.2"/>
    <row r="40" spans="2:12" ht="14.25" customHeight="1" x14ac:dyDescent="0.2"/>
    <row r="41" spans="2:12" ht="14.25" customHeight="1" x14ac:dyDescent="0.2"/>
    <row r="42" spans="2:12" ht="14.25" customHeight="1" x14ac:dyDescent="0.2"/>
    <row r="43" spans="2:12" ht="14.25" customHeight="1" x14ac:dyDescent="0.2"/>
    <row r="44" spans="2:12" ht="14.25" customHeight="1" x14ac:dyDescent="0.2"/>
    <row r="45" spans="2:12" ht="14.25" customHeight="1" x14ac:dyDescent="0.2"/>
    <row r="46" spans="2:12" ht="14.25" customHeight="1" x14ac:dyDescent="0.2"/>
    <row r="47" spans="2:12" ht="14.25" customHeight="1" x14ac:dyDescent="0.2"/>
    <row r="48" spans="2:12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S1000"/>
  <sheetViews>
    <sheetView workbookViewId="0"/>
  </sheetViews>
  <sheetFormatPr baseColWidth="10" defaultColWidth="14.5" defaultRowHeight="15" customHeight="1" x14ac:dyDescent="0.2"/>
  <cols>
    <col min="1" max="1" width="5.33203125" customWidth="1"/>
    <col min="2" max="2" width="5.5" customWidth="1"/>
    <col min="3" max="3" width="24" customWidth="1"/>
    <col min="4" max="4" width="6.6640625" customWidth="1"/>
    <col min="5" max="5" width="13.1640625" customWidth="1"/>
    <col min="6" max="6" width="13.33203125" customWidth="1"/>
    <col min="7" max="7" width="9.5" customWidth="1"/>
    <col min="8" max="8" width="10.6640625" customWidth="1"/>
    <col min="9" max="9" width="4.33203125" customWidth="1"/>
    <col min="10" max="10" width="10.6640625" customWidth="1"/>
    <col min="11" max="11" width="8.5" customWidth="1"/>
    <col min="12" max="12" width="20.6640625" customWidth="1"/>
    <col min="13" max="13" width="5.33203125" customWidth="1"/>
    <col min="14" max="14" width="11.33203125" customWidth="1"/>
    <col min="15" max="16" width="5.5" customWidth="1"/>
    <col min="17" max="17" width="5.83203125" customWidth="1"/>
    <col min="18" max="18" width="5.5" customWidth="1"/>
    <col min="19" max="19" width="17.6640625" customWidth="1"/>
    <col min="20" max="26" width="10.6640625" customWidth="1"/>
  </cols>
  <sheetData>
    <row r="1" spans="1:19" ht="14.25" customHeight="1" x14ac:dyDescent="0.2"/>
    <row r="2" spans="1:19" ht="14.2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spans="1:19" ht="14.25" customHeight="1" x14ac:dyDescent="0.2">
      <c r="B3" s="4" t="s">
        <v>18</v>
      </c>
      <c r="C3" s="5" t="s">
        <v>92</v>
      </c>
      <c r="D3" s="6">
        <v>5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</v>
      </c>
      <c r="P3" s="10">
        <v>6</v>
      </c>
      <c r="Q3" s="10"/>
      <c r="R3" s="10"/>
      <c r="S3" s="11">
        <f t="shared" ref="S3:S14" si="0">O3+P3+Q3+R3</f>
        <v>14</v>
      </c>
    </row>
    <row r="4" spans="1:19" ht="14.25" customHeight="1" x14ac:dyDescent="0.2">
      <c r="B4" s="80" t="s">
        <v>18</v>
      </c>
      <c r="C4" s="63" t="s">
        <v>242</v>
      </c>
      <c r="D4" s="14">
        <v>4</v>
      </c>
      <c r="E4" s="16">
        <v>10</v>
      </c>
      <c r="F4" s="16">
        <v>9</v>
      </c>
      <c r="G4" s="16">
        <f>F4*E4*D4</f>
        <v>360</v>
      </c>
      <c r="H4" s="16" t="s">
        <v>274</v>
      </c>
      <c r="I4" s="16"/>
      <c r="J4" s="18" t="s">
        <v>114</v>
      </c>
      <c r="K4" s="18"/>
      <c r="L4" s="74"/>
      <c r="N4" s="9" t="s">
        <v>24</v>
      </c>
      <c r="O4" s="20">
        <v>4</v>
      </c>
      <c r="P4" s="20">
        <v>4</v>
      </c>
      <c r="Q4" s="20">
        <v>4</v>
      </c>
      <c r="R4" s="20"/>
      <c r="S4" s="11">
        <f t="shared" si="0"/>
        <v>12</v>
      </c>
    </row>
    <row r="5" spans="1:19" ht="14.25" customHeight="1" x14ac:dyDescent="0.2">
      <c r="B5" s="86" t="s">
        <v>18</v>
      </c>
      <c r="C5" s="73" t="s">
        <v>95</v>
      </c>
      <c r="D5" s="14">
        <v>4</v>
      </c>
      <c r="E5" s="16" t="s">
        <v>96</v>
      </c>
      <c r="F5" s="16" t="s">
        <v>97</v>
      </c>
      <c r="G5" s="16"/>
      <c r="H5" s="16"/>
      <c r="I5" s="16"/>
      <c r="J5" s="18"/>
      <c r="K5" s="18"/>
      <c r="L5" s="74"/>
      <c r="N5" s="9" t="s">
        <v>25</v>
      </c>
      <c r="O5" s="10">
        <v>4</v>
      </c>
      <c r="P5" s="10"/>
      <c r="Q5" s="10">
        <v>6</v>
      </c>
      <c r="R5" s="10"/>
      <c r="S5" s="11">
        <f t="shared" si="0"/>
        <v>10</v>
      </c>
    </row>
    <row r="6" spans="1:19" ht="14.25" customHeight="1" x14ac:dyDescent="0.2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0"/>
        <v>0</v>
      </c>
    </row>
    <row r="7" spans="1:19" ht="14.25" customHeight="1" x14ac:dyDescent="0.2">
      <c r="B7" s="21" t="s">
        <v>18</v>
      </c>
      <c r="C7" s="22" t="s">
        <v>26</v>
      </c>
      <c r="D7" s="23">
        <v>4</v>
      </c>
      <c r="E7" s="24">
        <v>10</v>
      </c>
      <c r="F7" s="75">
        <v>7.5</v>
      </c>
      <c r="G7" s="16">
        <f t="shared" ref="G7:G10" si="1">F7*E7*D7</f>
        <v>300</v>
      </c>
      <c r="H7" s="24">
        <v>360</v>
      </c>
      <c r="I7" s="24"/>
      <c r="J7" s="25" t="s">
        <v>50</v>
      </c>
      <c r="K7" s="25"/>
      <c r="L7" s="26" t="s">
        <v>277</v>
      </c>
      <c r="N7" s="9" t="s">
        <v>29</v>
      </c>
      <c r="O7" s="10"/>
      <c r="P7" s="10"/>
      <c r="Q7" s="10"/>
      <c r="R7" s="10"/>
      <c r="S7" s="11">
        <f t="shared" si="0"/>
        <v>0</v>
      </c>
    </row>
    <row r="8" spans="1:19" ht="14.25" customHeight="1" x14ac:dyDescent="0.2">
      <c r="B8" s="21" t="s">
        <v>18</v>
      </c>
      <c r="C8" s="22" t="s">
        <v>28</v>
      </c>
      <c r="D8" s="23">
        <v>4</v>
      </c>
      <c r="E8" s="24">
        <v>10</v>
      </c>
      <c r="F8" s="24">
        <v>20</v>
      </c>
      <c r="G8" s="16">
        <f t="shared" si="1"/>
        <v>800</v>
      </c>
      <c r="H8" s="24">
        <v>960</v>
      </c>
      <c r="I8" s="24"/>
      <c r="J8" s="25" t="s">
        <v>23</v>
      </c>
      <c r="K8" s="25"/>
      <c r="L8" s="26" t="s">
        <v>278</v>
      </c>
      <c r="N8" s="9" t="s">
        <v>32</v>
      </c>
      <c r="O8" s="20">
        <v>4</v>
      </c>
      <c r="P8" s="20">
        <v>4</v>
      </c>
      <c r="Q8" s="20"/>
      <c r="R8" s="20"/>
      <c r="S8" s="11">
        <f t="shared" si="0"/>
        <v>8</v>
      </c>
    </row>
    <row r="9" spans="1:19" ht="14.25" customHeight="1" x14ac:dyDescent="0.2">
      <c r="B9" s="21" t="s">
        <v>18</v>
      </c>
      <c r="C9" s="22" t="s">
        <v>109</v>
      </c>
      <c r="D9" s="23">
        <v>4</v>
      </c>
      <c r="E9" s="24">
        <v>15</v>
      </c>
      <c r="F9" s="24">
        <v>25</v>
      </c>
      <c r="G9" s="16">
        <f t="shared" si="1"/>
        <v>1500</v>
      </c>
      <c r="H9" s="24" t="s">
        <v>48</v>
      </c>
      <c r="I9" s="24"/>
      <c r="J9" s="25" t="s">
        <v>3</v>
      </c>
      <c r="K9" s="25"/>
      <c r="L9" s="26" t="s">
        <v>279</v>
      </c>
      <c r="N9" s="9" t="s">
        <v>34</v>
      </c>
      <c r="O9" s="10">
        <v>2</v>
      </c>
      <c r="P9" s="10"/>
      <c r="Q9" s="10">
        <v>6</v>
      </c>
      <c r="R9" s="10"/>
      <c r="S9" s="11">
        <f t="shared" si="0"/>
        <v>8</v>
      </c>
    </row>
    <row r="10" spans="1:19" ht="14.25" customHeight="1" x14ac:dyDescent="0.2">
      <c r="B10" s="21" t="s">
        <v>18</v>
      </c>
      <c r="C10" s="22" t="s">
        <v>33</v>
      </c>
      <c r="D10" s="23">
        <v>4</v>
      </c>
      <c r="E10" s="24">
        <v>8</v>
      </c>
      <c r="F10" s="75">
        <v>2.5</v>
      </c>
      <c r="G10" s="16">
        <f t="shared" si="1"/>
        <v>80</v>
      </c>
      <c r="H10" s="24">
        <v>80</v>
      </c>
      <c r="I10" s="24"/>
      <c r="J10" s="25" t="s">
        <v>50</v>
      </c>
      <c r="K10" s="25"/>
      <c r="L10" s="26" t="s">
        <v>280</v>
      </c>
      <c r="N10" s="9" t="s">
        <v>35</v>
      </c>
      <c r="O10" s="10">
        <v>4</v>
      </c>
      <c r="P10" s="10">
        <v>2</v>
      </c>
      <c r="Q10" s="10">
        <v>4</v>
      </c>
      <c r="R10" s="10"/>
      <c r="S10" s="11">
        <f t="shared" si="0"/>
        <v>10</v>
      </c>
    </row>
    <row r="11" spans="1:19" ht="14.25" customHeight="1" x14ac:dyDescent="0.2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</v>
      </c>
      <c r="Q11" s="10">
        <v>8</v>
      </c>
      <c r="R11" s="10"/>
      <c r="S11" s="11">
        <f t="shared" si="0"/>
        <v>12</v>
      </c>
    </row>
    <row r="12" spans="1:19" ht="14.25" customHeight="1" x14ac:dyDescent="0.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</v>
      </c>
      <c r="Q12" s="10">
        <v>2</v>
      </c>
      <c r="R12" s="10"/>
      <c r="S12" s="11">
        <f t="shared" si="0"/>
        <v>8</v>
      </c>
    </row>
    <row r="13" spans="1:19" ht="14.25" customHeight="1" x14ac:dyDescent="0.2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</v>
      </c>
      <c r="R13" s="56"/>
      <c r="S13" s="11">
        <f t="shared" si="0"/>
        <v>7</v>
      </c>
    </row>
    <row r="14" spans="1:19" ht="14.25" customHeight="1" x14ac:dyDescent="0.2">
      <c r="B14" s="4"/>
      <c r="C14" s="5" t="s">
        <v>99</v>
      </c>
      <c r="D14" s="6">
        <v>6</v>
      </c>
      <c r="E14" s="6" t="s">
        <v>100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0"/>
        <v>0</v>
      </c>
    </row>
    <row r="15" spans="1:19" ht="14.25" customHeight="1" x14ac:dyDescent="0.2">
      <c r="B15" s="80"/>
      <c r="C15" s="63" t="s">
        <v>116</v>
      </c>
      <c r="D15" s="14">
        <v>4</v>
      </c>
      <c r="E15" s="16" t="s">
        <v>77</v>
      </c>
      <c r="F15" s="16" t="s">
        <v>281</v>
      </c>
      <c r="G15" s="16"/>
      <c r="H15" s="16" t="s">
        <v>269</v>
      </c>
      <c r="I15" s="16"/>
      <c r="J15" s="18" t="s">
        <v>114</v>
      </c>
      <c r="K15" s="18"/>
      <c r="L15" s="74"/>
    </row>
    <row r="16" spans="1:19" ht="14.25" customHeight="1" x14ac:dyDescent="0.2">
      <c r="B16" s="86"/>
      <c r="C16" s="73" t="s">
        <v>86</v>
      </c>
      <c r="D16" s="14">
        <v>3</v>
      </c>
      <c r="E16" s="16" t="s">
        <v>87</v>
      </c>
      <c r="F16" s="16" t="s">
        <v>88</v>
      </c>
      <c r="G16" s="18"/>
      <c r="H16" s="18"/>
      <c r="I16" s="18"/>
      <c r="J16" s="18"/>
      <c r="K16" s="18"/>
      <c r="L16" s="74"/>
    </row>
    <row r="17" spans="2:12" ht="14.25" customHeight="1" x14ac:dyDescent="0.2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 spans="2:12" ht="14.25" customHeight="1" x14ac:dyDescent="0.2">
      <c r="B18" s="21"/>
      <c r="C18" s="22" t="s">
        <v>43</v>
      </c>
      <c r="D18" s="23">
        <v>4</v>
      </c>
      <c r="E18" s="24" t="s">
        <v>90</v>
      </c>
      <c r="F18" s="24" t="s">
        <v>282</v>
      </c>
      <c r="G18" s="24"/>
      <c r="H18" s="24" t="s">
        <v>275</v>
      </c>
      <c r="I18" s="24"/>
      <c r="J18" s="25" t="s">
        <v>114</v>
      </c>
      <c r="K18" s="25"/>
      <c r="L18" s="26"/>
    </row>
    <row r="19" spans="2:12" ht="14.25" customHeight="1" x14ac:dyDescent="0.2">
      <c r="B19" s="21"/>
      <c r="C19" s="22" t="s">
        <v>46</v>
      </c>
      <c r="D19" s="23">
        <v>4</v>
      </c>
      <c r="E19" s="24">
        <v>15</v>
      </c>
      <c r="F19" s="24" t="s">
        <v>272</v>
      </c>
      <c r="G19" s="25"/>
      <c r="H19" s="24" t="s">
        <v>102</v>
      </c>
      <c r="I19" s="25"/>
      <c r="J19" s="25" t="s">
        <v>3</v>
      </c>
      <c r="K19" s="25"/>
      <c r="L19" s="26"/>
    </row>
    <row r="20" spans="2:12" ht="14.25" customHeight="1" x14ac:dyDescent="0.2">
      <c r="B20" s="21"/>
      <c r="C20" s="22" t="s">
        <v>264</v>
      </c>
      <c r="D20" s="23">
        <v>4</v>
      </c>
      <c r="E20" s="24" t="s">
        <v>125</v>
      </c>
      <c r="F20" s="75">
        <v>2.5</v>
      </c>
      <c r="G20" s="25" t="e">
        <f t="shared" ref="G20:G21" si="2">F20*E20*D20</f>
        <v>#VALUE!</v>
      </c>
      <c r="H20" s="25">
        <v>80</v>
      </c>
      <c r="I20" s="25"/>
      <c r="J20" s="25" t="s">
        <v>23</v>
      </c>
      <c r="K20" s="25"/>
      <c r="L20" s="26" t="s">
        <v>74</v>
      </c>
    </row>
    <row r="21" spans="2:12" ht="14.25" customHeight="1" x14ac:dyDescent="0.2">
      <c r="B21" s="21"/>
      <c r="C21" s="22" t="s">
        <v>67</v>
      </c>
      <c r="D21" s="23">
        <v>4</v>
      </c>
      <c r="E21" s="24">
        <v>10</v>
      </c>
      <c r="F21" s="24">
        <v>15</v>
      </c>
      <c r="G21" s="16">
        <f t="shared" si="2"/>
        <v>600</v>
      </c>
      <c r="H21" s="24">
        <v>600</v>
      </c>
      <c r="I21" s="24"/>
      <c r="J21" s="25" t="s">
        <v>23</v>
      </c>
      <c r="K21" s="25"/>
      <c r="L21" s="26" t="s">
        <v>121</v>
      </c>
    </row>
    <row r="22" spans="2:12" ht="14.25" customHeight="1" x14ac:dyDescent="0.2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 spans="2:12" ht="14.25" customHeight="1" x14ac:dyDescent="0.2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2:12" ht="14.25" customHeight="1" x14ac:dyDescent="0.2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 spans="2:12" ht="14.25" customHeight="1" x14ac:dyDescent="0.2">
      <c r="B25" s="4"/>
      <c r="C25" s="5" t="s">
        <v>103</v>
      </c>
      <c r="D25" s="6">
        <v>5</v>
      </c>
      <c r="E25" s="6" t="s">
        <v>93</v>
      </c>
      <c r="F25" s="6"/>
      <c r="G25" s="6"/>
      <c r="H25" s="7"/>
      <c r="I25" s="6"/>
      <c r="J25" s="8"/>
      <c r="K25" s="8"/>
      <c r="L25" s="8" t="s">
        <v>273</v>
      </c>
    </row>
    <row r="26" spans="2:12" ht="14.25" customHeight="1" x14ac:dyDescent="0.2">
      <c r="B26" s="12" t="s">
        <v>18</v>
      </c>
      <c r="C26" s="63" t="s">
        <v>53</v>
      </c>
      <c r="D26" s="14">
        <v>4</v>
      </c>
      <c r="E26" s="16">
        <v>8</v>
      </c>
      <c r="F26" s="16">
        <v>20</v>
      </c>
      <c r="G26" s="16">
        <f t="shared" ref="G26:G27" si="3">D26*E26*F26</f>
        <v>640</v>
      </c>
      <c r="H26" s="16">
        <v>480</v>
      </c>
      <c r="I26" s="16"/>
      <c r="J26" s="18" t="s">
        <v>23</v>
      </c>
      <c r="K26" s="18"/>
      <c r="L26" s="74"/>
    </row>
    <row r="27" spans="2:12" ht="14.25" customHeight="1" x14ac:dyDescent="0.2">
      <c r="B27" s="27" t="s">
        <v>18</v>
      </c>
      <c r="C27" s="22" t="s">
        <v>68</v>
      </c>
      <c r="D27" s="23">
        <v>4</v>
      </c>
      <c r="E27" s="24">
        <v>10</v>
      </c>
      <c r="F27" s="75">
        <v>9</v>
      </c>
      <c r="G27" s="25">
        <f t="shared" si="3"/>
        <v>360</v>
      </c>
      <c r="H27" s="25">
        <v>300</v>
      </c>
      <c r="I27" s="25"/>
      <c r="J27" s="25" t="s">
        <v>50</v>
      </c>
      <c r="K27" s="25"/>
      <c r="L27" s="26"/>
    </row>
    <row r="28" spans="2:12" ht="14.25" customHeight="1" x14ac:dyDescent="0.2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 spans="2:12" ht="14.25" customHeight="1" x14ac:dyDescent="0.2">
      <c r="B29" s="27" t="s">
        <v>18</v>
      </c>
      <c r="C29" s="22" t="s">
        <v>56</v>
      </c>
      <c r="D29" s="23">
        <v>4</v>
      </c>
      <c r="E29" s="28">
        <v>20</v>
      </c>
      <c r="F29" s="28">
        <v>12</v>
      </c>
      <c r="G29" s="16">
        <f>F29*E29*D29</f>
        <v>960</v>
      </c>
      <c r="H29" s="24">
        <v>576</v>
      </c>
      <c r="I29" s="24"/>
      <c r="J29" s="25" t="s">
        <v>23</v>
      </c>
      <c r="K29" s="25"/>
      <c r="L29" s="26"/>
    </row>
    <row r="30" spans="2:12" ht="14.25" customHeight="1" x14ac:dyDescent="0.2">
      <c r="B30" s="27" t="s">
        <v>18</v>
      </c>
      <c r="C30" s="22" t="s">
        <v>263</v>
      </c>
      <c r="D30" s="23">
        <v>4</v>
      </c>
      <c r="E30" s="24">
        <v>10</v>
      </c>
      <c r="F30" s="29">
        <v>7.5</v>
      </c>
      <c r="G30" s="25">
        <f>D30*E30*F30</f>
        <v>300</v>
      </c>
      <c r="H30" s="25">
        <v>252</v>
      </c>
      <c r="I30" s="25"/>
      <c r="J30" s="25" t="s">
        <v>50</v>
      </c>
      <c r="K30" s="25"/>
      <c r="L30" s="26"/>
    </row>
    <row r="31" spans="2:12" ht="14.25" customHeight="1" x14ac:dyDescent="0.2">
      <c r="B31" s="27" t="s">
        <v>18</v>
      </c>
      <c r="C31" s="22" t="s">
        <v>115</v>
      </c>
      <c r="D31" s="23">
        <v>4</v>
      </c>
      <c r="E31" s="24">
        <v>8</v>
      </c>
      <c r="F31" s="24" t="s">
        <v>31</v>
      </c>
      <c r="G31" s="25"/>
      <c r="H31" s="24"/>
      <c r="I31" s="24"/>
      <c r="J31" s="25"/>
      <c r="K31" s="25"/>
      <c r="L31" s="26"/>
    </row>
    <row r="32" spans="2:12" ht="14.25" customHeight="1" x14ac:dyDescent="0.2">
      <c r="B32" s="47" t="s">
        <v>18</v>
      </c>
      <c r="C32" s="68" t="s">
        <v>59</v>
      </c>
      <c r="D32" s="49">
        <v>4</v>
      </c>
      <c r="E32" s="66">
        <v>8</v>
      </c>
      <c r="F32" s="50" t="s">
        <v>283</v>
      </c>
      <c r="G32" s="25" t="e">
        <f>D32*E32*F32</f>
        <v>#VALUE!</v>
      </c>
      <c r="H32" s="50" t="s">
        <v>283</v>
      </c>
      <c r="I32" s="50"/>
      <c r="J32" s="51"/>
      <c r="K32" s="51"/>
      <c r="L32" s="52"/>
    </row>
    <row r="33" spans="2:12" ht="14.25" customHeight="1" x14ac:dyDescent="0.2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  <row r="34" spans="2:12" ht="14.25" customHeight="1" x14ac:dyDescent="0.2"/>
    <row r="35" spans="2:12" ht="14.25" customHeight="1" x14ac:dyDescent="0.2"/>
    <row r="36" spans="2:12" ht="14.25" customHeight="1" x14ac:dyDescent="0.2"/>
    <row r="37" spans="2:12" ht="14.25" customHeight="1" x14ac:dyDescent="0.2"/>
    <row r="38" spans="2:12" ht="14.25" customHeight="1" x14ac:dyDescent="0.2"/>
    <row r="39" spans="2:12" ht="14.25" customHeight="1" x14ac:dyDescent="0.2"/>
    <row r="40" spans="2:12" ht="14.25" customHeight="1" x14ac:dyDescent="0.2"/>
    <row r="41" spans="2:12" ht="14.25" customHeight="1" x14ac:dyDescent="0.2"/>
    <row r="42" spans="2:12" ht="14.25" customHeight="1" x14ac:dyDescent="0.2"/>
    <row r="43" spans="2:12" ht="14.25" customHeight="1" x14ac:dyDescent="0.2"/>
    <row r="44" spans="2:12" ht="14.25" customHeight="1" x14ac:dyDescent="0.2"/>
    <row r="45" spans="2:12" ht="14.25" customHeight="1" x14ac:dyDescent="0.2"/>
    <row r="46" spans="2:12" ht="14.25" customHeight="1" x14ac:dyDescent="0.2"/>
    <row r="47" spans="2:12" ht="14.25" customHeight="1" x14ac:dyDescent="0.2"/>
    <row r="48" spans="2:12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 summaryRight="0"/>
  </sheetPr>
  <dimension ref="A1:S33"/>
  <sheetViews>
    <sheetView workbookViewId="0"/>
  </sheetViews>
  <sheetFormatPr baseColWidth="10" defaultColWidth="14.5" defaultRowHeight="15" customHeight="1" x14ac:dyDescent="0.2"/>
  <cols>
    <col min="3" max="3" width="24.83203125" customWidth="1"/>
    <col min="12" max="12" width="21.83203125" customWidth="1"/>
  </cols>
  <sheetData>
    <row r="1" spans="1:19" x14ac:dyDescent="0.2">
      <c r="A1" s="87" t="s">
        <v>284</v>
      </c>
    </row>
    <row r="2" spans="1:19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spans="1:19" x14ac:dyDescent="0.2">
      <c r="B3" s="4"/>
      <c r="C3" s="5" t="s">
        <v>92</v>
      </c>
      <c r="D3" s="6">
        <v>5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</v>
      </c>
      <c r="P3" s="10">
        <v>6</v>
      </c>
      <c r="Q3" s="10"/>
      <c r="R3" s="10"/>
      <c r="S3" s="11">
        <f t="shared" ref="S3:S14" si="0">O3+P3+Q3+R3</f>
        <v>14</v>
      </c>
    </row>
    <row r="4" spans="1:19" x14ac:dyDescent="0.2">
      <c r="B4" s="12" t="s">
        <v>18</v>
      </c>
      <c r="C4" s="63" t="s">
        <v>242</v>
      </c>
      <c r="D4" s="14">
        <v>4</v>
      </c>
      <c r="E4" s="16">
        <v>10</v>
      </c>
      <c r="F4" s="15" t="s">
        <v>285</v>
      </c>
      <c r="G4" s="16" t="e">
        <f>F4*E4*D4</f>
        <v>#VALUE!</v>
      </c>
      <c r="H4" s="16" t="s">
        <v>274</v>
      </c>
      <c r="I4" s="16"/>
      <c r="J4" s="18" t="s">
        <v>114</v>
      </c>
      <c r="K4" s="18"/>
      <c r="L4" s="74"/>
      <c r="N4" s="9" t="s">
        <v>24</v>
      </c>
      <c r="O4" s="20">
        <v>4</v>
      </c>
      <c r="P4" s="20">
        <v>4</v>
      </c>
      <c r="Q4" s="20">
        <v>4</v>
      </c>
      <c r="R4" s="20"/>
      <c r="S4" s="11">
        <f t="shared" si="0"/>
        <v>12</v>
      </c>
    </row>
    <row r="5" spans="1:19" x14ac:dyDescent="0.2">
      <c r="B5" s="86"/>
      <c r="C5" s="73" t="s">
        <v>95</v>
      </c>
      <c r="D5" s="14">
        <v>4</v>
      </c>
      <c r="E5" s="16" t="s">
        <v>96</v>
      </c>
      <c r="F5" s="16" t="s">
        <v>97</v>
      </c>
      <c r="G5" s="16"/>
      <c r="H5" s="16"/>
      <c r="I5" s="16"/>
      <c r="J5" s="18"/>
      <c r="K5" s="18"/>
      <c r="L5" s="74"/>
      <c r="N5" s="9" t="s">
        <v>25</v>
      </c>
      <c r="O5" s="10">
        <v>4</v>
      </c>
      <c r="P5" s="10"/>
      <c r="Q5" s="10">
        <v>6</v>
      </c>
      <c r="R5" s="10"/>
      <c r="S5" s="11">
        <f t="shared" si="0"/>
        <v>10</v>
      </c>
    </row>
    <row r="6" spans="1:19" x14ac:dyDescent="0.2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0"/>
        <v>0</v>
      </c>
    </row>
    <row r="7" spans="1:19" x14ac:dyDescent="0.2">
      <c r="B7" s="27" t="s">
        <v>18</v>
      </c>
      <c r="C7" s="22" t="s">
        <v>26</v>
      </c>
      <c r="D7" s="23">
        <v>4</v>
      </c>
      <c r="E7" s="24">
        <v>10</v>
      </c>
      <c r="F7" s="29">
        <v>9</v>
      </c>
      <c r="G7" s="16">
        <f t="shared" ref="G7:G10" si="1">F7*E7*D7</f>
        <v>360</v>
      </c>
      <c r="H7" s="24">
        <v>360</v>
      </c>
      <c r="I7" s="24"/>
      <c r="J7" s="25" t="s">
        <v>50</v>
      </c>
      <c r="K7" s="25"/>
      <c r="L7" s="26"/>
      <c r="N7" s="9" t="s">
        <v>29</v>
      </c>
      <c r="O7" s="10"/>
      <c r="P7" s="10"/>
      <c r="Q7" s="10"/>
      <c r="R7" s="10"/>
      <c r="S7" s="11">
        <f t="shared" si="0"/>
        <v>0</v>
      </c>
    </row>
    <row r="8" spans="1:19" x14ac:dyDescent="0.2">
      <c r="B8" s="27" t="s">
        <v>18</v>
      </c>
      <c r="C8" s="22" t="s">
        <v>28</v>
      </c>
      <c r="D8" s="23">
        <v>4</v>
      </c>
      <c r="E8" s="24">
        <v>10</v>
      </c>
      <c r="F8" s="28">
        <v>24</v>
      </c>
      <c r="G8" s="16">
        <f t="shared" si="1"/>
        <v>960</v>
      </c>
      <c r="H8" s="24">
        <v>960</v>
      </c>
      <c r="I8" s="24"/>
      <c r="J8" s="25" t="s">
        <v>23</v>
      </c>
      <c r="K8" s="25"/>
      <c r="L8" s="26"/>
      <c r="N8" s="9" t="s">
        <v>32</v>
      </c>
      <c r="O8" s="20">
        <v>4</v>
      </c>
      <c r="P8" s="20">
        <v>4</v>
      </c>
      <c r="Q8" s="20"/>
      <c r="R8" s="20"/>
      <c r="S8" s="11">
        <f t="shared" si="0"/>
        <v>8</v>
      </c>
    </row>
    <row r="9" spans="1:19" x14ac:dyDescent="0.2">
      <c r="B9" s="27" t="s">
        <v>18</v>
      </c>
      <c r="C9" s="22" t="s">
        <v>109</v>
      </c>
      <c r="D9" s="23">
        <v>4</v>
      </c>
      <c r="E9" s="24">
        <v>15</v>
      </c>
      <c r="F9" s="28">
        <v>30</v>
      </c>
      <c r="G9" s="16">
        <f t="shared" si="1"/>
        <v>1800</v>
      </c>
      <c r="H9" s="24" t="s">
        <v>48</v>
      </c>
      <c r="I9" s="24"/>
      <c r="J9" s="25" t="s">
        <v>3</v>
      </c>
      <c r="K9" s="25"/>
      <c r="L9" s="26"/>
      <c r="N9" s="9" t="s">
        <v>34</v>
      </c>
      <c r="O9" s="10">
        <v>2</v>
      </c>
      <c r="P9" s="10"/>
      <c r="Q9" s="10">
        <v>6</v>
      </c>
      <c r="R9" s="10"/>
      <c r="S9" s="11">
        <f t="shared" si="0"/>
        <v>8</v>
      </c>
    </row>
    <row r="10" spans="1:19" x14ac:dyDescent="0.2">
      <c r="B10" s="27" t="s">
        <v>18</v>
      </c>
      <c r="C10" s="22" t="s">
        <v>33</v>
      </c>
      <c r="D10" s="23">
        <v>4</v>
      </c>
      <c r="E10" s="24">
        <v>8</v>
      </c>
      <c r="F10" s="29">
        <v>5</v>
      </c>
      <c r="G10" s="16">
        <f t="shared" si="1"/>
        <v>160</v>
      </c>
      <c r="H10" s="24">
        <v>80</v>
      </c>
      <c r="I10" s="24"/>
      <c r="J10" s="25" t="s">
        <v>50</v>
      </c>
      <c r="K10" s="25"/>
      <c r="L10" s="26"/>
      <c r="N10" s="9" t="s">
        <v>35</v>
      </c>
      <c r="O10" s="10">
        <v>4</v>
      </c>
      <c r="P10" s="10">
        <v>2</v>
      </c>
      <c r="Q10" s="10">
        <v>4</v>
      </c>
      <c r="R10" s="10"/>
      <c r="S10" s="11">
        <f t="shared" si="0"/>
        <v>10</v>
      </c>
    </row>
    <row r="11" spans="1:19" x14ac:dyDescent="0.2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</v>
      </c>
      <c r="Q11" s="10">
        <v>8</v>
      </c>
      <c r="R11" s="10"/>
      <c r="S11" s="11">
        <f t="shared" si="0"/>
        <v>12</v>
      </c>
    </row>
    <row r="12" spans="1:19" x14ac:dyDescent="0.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</v>
      </c>
      <c r="Q12" s="10">
        <v>2</v>
      </c>
      <c r="R12" s="10"/>
      <c r="S12" s="11">
        <f t="shared" si="0"/>
        <v>8</v>
      </c>
    </row>
    <row r="13" spans="1:19" x14ac:dyDescent="0.2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</v>
      </c>
      <c r="R13" s="56"/>
      <c r="S13" s="11">
        <f t="shared" si="0"/>
        <v>7</v>
      </c>
    </row>
    <row r="14" spans="1:19" x14ac:dyDescent="0.2">
      <c r="B14" s="4" t="s">
        <v>18</v>
      </c>
      <c r="C14" s="5" t="s">
        <v>99</v>
      </c>
      <c r="D14" s="6">
        <v>6</v>
      </c>
      <c r="E14" s="6" t="s">
        <v>100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0"/>
        <v>0</v>
      </c>
    </row>
    <row r="15" spans="1:19" x14ac:dyDescent="0.2">
      <c r="B15" s="12" t="s">
        <v>18</v>
      </c>
      <c r="C15" s="63" t="s">
        <v>116</v>
      </c>
      <c r="D15" s="14">
        <v>4</v>
      </c>
      <c r="E15" s="15" t="s">
        <v>54</v>
      </c>
      <c r="F15" s="16"/>
      <c r="G15" s="16"/>
      <c r="H15" s="16" t="s">
        <v>281</v>
      </c>
      <c r="I15" s="16"/>
      <c r="J15" s="18" t="s">
        <v>114</v>
      </c>
      <c r="K15" s="18"/>
      <c r="L15" s="74"/>
    </row>
    <row r="16" spans="1:19" x14ac:dyDescent="0.2">
      <c r="B16" s="72" t="s">
        <v>18</v>
      </c>
      <c r="C16" s="73" t="s">
        <v>86</v>
      </c>
      <c r="D16" s="14">
        <v>3</v>
      </c>
      <c r="E16" s="16" t="s">
        <v>87</v>
      </c>
      <c r="F16" s="16" t="s">
        <v>88</v>
      </c>
      <c r="G16" s="18"/>
      <c r="H16" s="18"/>
      <c r="I16" s="18"/>
      <c r="J16" s="18"/>
      <c r="K16" s="18"/>
      <c r="L16" s="74"/>
    </row>
    <row r="17" spans="2:12" x14ac:dyDescent="0.2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 spans="2:12" x14ac:dyDescent="0.2">
      <c r="B18" s="27" t="s">
        <v>18</v>
      </c>
      <c r="C18" s="22" t="s">
        <v>43</v>
      </c>
      <c r="D18" s="23">
        <v>4</v>
      </c>
      <c r="E18" s="24" t="s">
        <v>90</v>
      </c>
      <c r="F18" s="28" t="s">
        <v>286</v>
      </c>
      <c r="G18" s="24"/>
      <c r="H18" s="24" t="s">
        <v>275</v>
      </c>
      <c r="I18" s="24"/>
      <c r="J18" s="25" t="s">
        <v>114</v>
      </c>
      <c r="K18" s="25"/>
      <c r="L18" s="26"/>
    </row>
    <row r="19" spans="2:12" x14ac:dyDescent="0.2">
      <c r="B19" s="27" t="s">
        <v>18</v>
      </c>
      <c r="C19" s="22" t="s">
        <v>46</v>
      </c>
      <c r="D19" s="23">
        <v>4</v>
      </c>
      <c r="E19" s="24">
        <v>15</v>
      </c>
      <c r="F19" s="24" t="s">
        <v>272</v>
      </c>
      <c r="G19" s="25"/>
      <c r="H19" s="24" t="s">
        <v>102</v>
      </c>
      <c r="I19" s="25"/>
      <c r="J19" s="25" t="s">
        <v>3</v>
      </c>
      <c r="K19" s="25"/>
      <c r="L19" s="26"/>
    </row>
    <row r="20" spans="2:12" x14ac:dyDescent="0.2">
      <c r="B20" s="21"/>
      <c r="C20" s="22" t="s">
        <v>264</v>
      </c>
      <c r="D20" s="23">
        <v>4</v>
      </c>
      <c r="E20" s="24" t="s">
        <v>125</v>
      </c>
      <c r="F20" s="75">
        <v>2.5</v>
      </c>
      <c r="G20" s="25" t="e">
        <f t="shared" ref="G20:G21" si="2">F20*E20*D20</f>
        <v>#VALUE!</v>
      </c>
      <c r="H20" s="25">
        <v>80</v>
      </c>
      <c r="I20" s="25"/>
      <c r="J20" s="25" t="s">
        <v>23</v>
      </c>
      <c r="K20" s="25"/>
      <c r="L20" s="26"/>
    </row>
    <row r="21" spans="2:12" x14ac:dyDescent="0.2">
      <c r="B21" s="27" t="s">
        <v>18</v>
      </c>
      <c r="C21" s="22" t="s">
        <v>67</v>
      </c>
      <c r="D21" s="23">
        <v>4</v>
      </c>
      <c r="E21" s="24">
        <v>10</v>
      </c>
      <c r="F21" s="28">
        <v>17</v>
      </c>
      <c r="G21" s="16">
        <f t="shared" si="2"/>
        <v>680</v>
      </c>
      <c r="H21" s="24">
        <v>600</v>
      </c>
      <c r="I21" s="24"/>
      <c r="J21" s="25" t="s">
        <v>23</v>
      </c>
      <c r="K21" s="25"/>
      <c r="L21" s="26"/>
    </row>
    <row r="22" spans="2:12" x14ac:dyDescent="0.2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 spans="2:12" x14ac:dyDescent="0.2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2:12" x14ac:dyDescent="0.2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 spans="2:12" x14ac:dyDescent="0.2">
      <c r="B25" s="4" t="s">
        <v>18</v>
      </c>
      <c r="C25" s="5" t="s">
        <v>103</v>
      </c>
      <c r="D25" s="6">
        <v>5</v>
      </c>
      <c r="E25" s="6" t="s">
        <v>93</v>
      </c>
      <c r="F25" s="6"/>
      <c r="G25" s="6"/>
      <c r="H25" s="7"/>
      <c r="I25" s="6"/>
      <c r="J25" s="8"/>
      <c r="K25" s="8"/>
      <c r="L25" s="8"/>
    </row>
    <row r="26" spans="2:12" x14ac:dyDescent="0.2">
      <c r="B26" s="12" t="s">
        <v>18</v>
      </c>
      <c r="C26" s="63" t="s">
        <v>53</v>
      </c>
      <c r="D26" s="14">
        <v>4</v>
      </c>
      <c r="E26" s="16">
        <v>8</v>
      </c>
      <c r="F26" s="16">
        <v>20</v>
      </c>
      <c r="G26" s="16">
        <f t="shared" ref="G26:G27" si="3">D26*E26*F26</f>
        <v>640</v>
      </c>
      <c r="H26" s="16">
        <v>480</v>
      </c>
      <c r="I26" s="16"/>
      <c r="J26" s="18" t="s">
        <v>23</v>
      </c>
      <c r="K26" s="18"/>
      <c r="L26" s="74"/>
    </row>
    <row r="27" spans="2:12" x14ac:dyDescent="0.2">
      <c r="B27" s="27" t="s">
        <v>18</v>
      </c>
      <c r="C27" s="22" t="s">
        <v>68</v>
      </c>
      <c r="D27" s="23">
        <v>4</v>
      </c>
      <c r="E27" s="24">
        <v>10</v>
      </c>
      <c r="F27" s="75">
        <v>9</v>
      </c>
      <c r="G27" s="25">
        <f t="shared" si="3"/>
        <v>360</v>
      </c>
      <c r="H27" s="25">
        <v>300</v>
      </c>
      <c r="I27" s="25"/>
      <c r="J27" s="25" t="s">
        <v>50</v>
      </c>
      <c r="K27" s="25"/>
      <c r="L27" s="26"/>
    </row>
    <row r="28" spans="2:12" x14ac:dyDescent="0.2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 spans="2:12" x14ac:dyDescent="0.2">
      <c r="B29" s="27" t="s">
        <v>18</v>
      </c>
      <c r="C29" s="22" t="s">
        <v>56</v>
      </c>
      <c r="D29" s="23">
        <v>4</v>
      </c>
      <c r="E29" s="28">
        <v>20</v>
      </c>
      <c r="F29" s="28">
        <v>12</v>
      </c>
      <c r="G29" s="16">
        <f>F29*E29*D29</f>
        <v>960</v>
      </c>
      <c r="H29" s="24">
        <v>576</v>
      </c>
      <c r="I29" s="24"/>
      <c r="J29" s="25" t="s">
        <v>23</v>
      </c>
      <c r="K29" s="25"/>
      <c r="L29" s="26"/>
    </row>
    <row r="30" spans="2:12" x14ac:dyDescent="0.2">
      <c r="B30" s="27" t="s">
        <v>18</v>
      </c>
      <c r="C30" s="22" t="s">
        <v>263</v>
      </c>
      <c r="D30" s="23">
        <v>4</v>
      </c>
      <c r="E30" s="24">
        <v>10</v>
      </c>
      <c r="F30" s="29">
        <v>7.5</v>
      </c>
      <c r="G30" s="25">
        <f>D30*E30*F30</f>
        <v>300</v>
      </c>
      <c r="H30" s="25">
        <v>252</v>
      </c>
      <c r="I30" s="25"/>
      <c r="J30" s="25" t="s">
        <v>50</v>
      </c>
      <c r="K30" s="25"/>
      <c r="L30" s="26"/>
    </row>
    <row r="31" spans="2:12" x14ac:dyDescent="0.2">
      <c r="B31" s="27" t="s">
        <v>18</v>
      </c>
      <c r="C31" s="22" t="s">
        <v>115</v>
      </c>
      <c r="D31" s="23">
        <v>4</v>
      </c>
      <c r="E31" s="24">
        <v>8</v>
      </c>
      <c r="F31" s="24" t="s">
        <v>31</v>
      </c>
      <c r="G31" s="25"/>
      <c r="H31" s="24"/>
      <c r="I31" s="24"/>
      <c r="J31" s="25"/>
      <c r="K31" s="25"/>
      <c r="L31" s="26"/>
    </row>
    <row r="32" spans="2:12" x14ac:dyDescent="0.2">
      <c r="B32" s="47" t="s">
        <v>18</v>
      </c>
      <c r="C32" s="68" t="s">
        <v>59</v>
      </c>
      <c r="D32" s="49">
        <v>4</v>
      </c>
      <c r="E32" s="66">
        <v>8</v>
      </c>
      <c r="F32" s="50" t="s">
        <v>283</v>
      </c>
      <c r="G32" s="25" t="e">
        <f>D32*E32*F32</f>
        <v>#VALUE!</v>
      </c>
      <c r="H32" s="50" t="s">
        <v>283</v>
      </c>
      <c r="I32" s="50"/>
      <c r="J32" s="51"/>
      <c r="K32" s="51"/>
      <c r="L32" s="52"/>
    </row>
    <row r="33" spans="2:12" x14ac:dyDescent="0.2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 summaryRight="0"/>
  </sheetPr>
  <dimension ref="A2:S33"/>
  <sheetViews>
    <sheetView workbookViewId="0">
      <selection activeCell="L48" sqref="L48"/>
    </sheetView>
  </sheetViews>
  <sheetFormatPr baseColWidth="10" defaultColWidth="14.5" defaultRowHeight="15" customHeight="1" x14ac:dyDescent="0.2"/>
  <cols>
    <col min="1" max="1" width="5.6640625" customWidth="1"/>
    <col min="3" max="3" width="27.83203125" customWidth="1"/>
    <col min="13" max="13" width="5.6640625" customWidth="1"/>
    <col min="15" max="16" width="6" customWidth="1"/>
    <col min="17" max="17" width="6.5" customWidth="1"/>
    <col min="18" max="18" width="6" customWidth="1"/>
    <col min="19" max="19" width="18.1640625" customWidth="1"/>
  </cols>
  <sheetData>
    <row r="2" spans="1:19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spans="1:19" x14ac:dyDescent="0.2">
      <c r="B3" s="4" t="s">
        <v>18</v>
      </c>
      <c r="C3" s="5" t="s">
        <v>92</v>
      </c>
      <c r="D3" s="6">
        <v>5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</v>
      </c>
      <c r="P3" s="10">
        <v>6</v>
      </c>
      <c r="Q3" s="10"/>
      <c r="R3" s="10"/>
      <c r="S3" s="11">
        <f t="shared" ref="S3:S14" si="0">O3+P3+Q3+R3</f>
        <v>14</v>
      </c>
    </row>
    <row r="4" spans="1:19" x14ac:dyDescent="0.2">
      <c r="B4" s="12" t="s">
        <v>18</v>
      </c>
      <c r="C4" s="13" t="s">
        <v>19</v>
      </c>
      <c r="D4" s="14">
        <v>4</v>
      </c>
      <c r="E4" s="16">
        <v>10</v>
      </c>
      <c r="F4" s="15">
        <v>20</v>
      </c>
      <c r="G4" s="16">
        <f>F4*E4*D4</f>
        <v>800</v>
      </c>
      <c r="H4" s="16"/>
      <c r="I4" s="16"/>
      <c r="J4" s="18" t="s">
        <v>114</v>
      </c>
      <c r="K4" s="18"/>
      <c r="L4" s="74"/>
      <c r="N4" s="9" t="s">
        <v>24</v>
      </c>
      <c r="O4" s="20">
        <v>4</v>
      </c>
      <c r="P4" s="20">
        <v>4</v>
      </c>
      <c r="Q4" s="20">
        <v>4</v>
      </c>
      <c r="R4" s="20"/>
      <c r="S4" s="11">
        <f t="shared" si="0"/>
        <v>12</v>
      </c>
    </row>
    <row r="5" spans="1:19" x14ac:dyDescent="0.2">
      <c r="B5" s="72" t="s">
        <v>18</v>
      </c>
      <c r="C5" s="73" t="s">
        <v>95</v>
      </c>
      <c r="D5" s="14">
        <v>4</v>
      </c>
      <c r="E5" s="16" t="s">
        <v>96</v>
      </c>
      <c r="F5" s="16" t="s">
        <v>97</v>
      </c>
      <c r="G5" s="16"/>
      <c r="H5" s="16"/>
      <c r="I5" s="16"/>
      <c r="J5" s="18"/>
      <c r="K5" s="18"/>
      <c r="L5" s="74"/>
      <c r="N5" s="9" t="s">
        <v>25</v>
      </c>
      <c r="O5" s="10">
        <v>4</v>
      </c>
      <c r="P5" s="10"/>
      <c r="Q5" s="10">
        <v>6</v>
      </c>
      <c r="R5" s="10"/>
      <c r="S5" s="11">
        <f t="shared" si="0"/>
        <v>10</v>
      </c>
    </row>
    <row r="6" spans="1:19" x14ac:dyDescent="0.2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0"/>
        <v>0</v>
      </c>
    </row>
    <row r="7" spans="1:19" x14ac:dyDescent="0.2">
      <c r="B7" s="27" t="s">
        <v>18</v>
      </c>
      <c r="C7" s="22" t="s">
        <v>26</v>
      </c>
      <c r="D7" s="23">
        <v>4</v>
      </c>
      <c r="E7" s="24">
        <v>10</v>
      </c>
      <c r="F7" s="28">
        <v>10</v>
      </c>
      <c r="G7" s="16">
        <f t="shared" ref="G7:G10" si="1">F7*E7*D7</f>
        <v>400</v>
      </c>
      <c r="H7" s="24">
        <v>360</v>
      </c>
      <c r="I7" s="24"/>
      <c r="J7" s="25" t="s">
        <v>50</v>
      </c>
      <c r="K7" s="25"/>
      <c r="L7" s="26"/>
      <c r="N7" s="9" t="s">
        <v>29</v>
      </c>
      <c r="O7" s="10"/>
      <c r="P7" s="10"/>
      <c r="Q7" s="10"/>
      <c r="R7" s="10"/>
      <c r="S7" s="11">
        <f t="shared" si="0"/>
        <v>0</v>
      </c>
    </row>
    <row r="8" spans="1:19" x14ac:dyDescent="0.2">
      <c r="B8" s="27" t="s">
        <v>18</v>
      </c>
      <c r="C8" s="22" t="s">
        <v>28</v>
      </c>
      <c r="D8" s="23">
        <v>4</v>
      </c>
      <c r="E8" s="28">
        <v>11</v>
      </c>
      <c r="F8" s="28">
        <v>24</v>
      </c>
      <c r="G8" s="16">
        <f t="shared" si="1"/>
        <v>1056</v>
      </c>
      <c r="H8" s="24">
        <v>960</v>
      </c>
      <c r="I8" s="24"/>
      <c r="J8" s="25" t="s">
        <v>23</v>
      </c>
      <c r="K8" s="25"/>
      <c r="L8" s="26"/>
      <c r="N8" s="9" t="s">
        <v>32</v>
      </c>
      <c r="O8" s="20">
        <v>4</v>
      </c>
      <c r="P8" s="20">
        <v>4</v>
      </c>
      <c r="Q8" s="20"/>
      <c r="R8" s="20"/>
      <c r="S8" s="11">
        <f t="shared" si="0"/>
        <v>8</v>
      </c>
    </row>
    <row r="9" spans="1:19" x14ac:dyDescent="0.2">
      <c r="B9" s="27" t="s">
        <v>18</v>
      </c>
      <c r="C9" s="22" t="s">
        <v>109</v>
      </c>
      <c r="D9" s="33">
        <v>3</v>
      </c>
      <c r="E9" s="24">
        <v>15</v>
      </c>
      <c r="F9" s="28" t="s">
        <v>122</v>
      </c>
      <c r="G9" s="16" t="e">
        <f t="shared" si="1"/>
        <v>#VALUE!</v>
      </c>
      <c r="H9" s="28">
        <v>30</v>
      </c>
      <c r="I9" s="24"/>
      <c r="J9" s="25" t="s">
        <v>3</v>
      </c>
      <c r="K9" s="25"/>
      <c r="L9" s="31" t="s">
        <v>287</v>
      </c>
      <c r="N9" s="9" t="s">
        <v>34</v>
      </c>
      <c r="O9" s="10">
        <v>2</v>
      </c>
      <c r="P9" s="10"/>
      <c r="Q9" s="10">
        <v>6</v>
      </c>
      <c r="R9" s="10"/>
      <c r="S9" s="11">
        <f t="shared" si="0"/>
        <v>8</v>
      </c>
    </row>
    <row r="10" spans="1:19" x14ac:dyDescent="0.2">
      <c r="B10" s="27" t="s">
        <v>18</v>
      </c>
      <c r="C10" s="22" t="s">
        <v>33</v>
      </c>
      <c r="D10" s="23">
        <v>4</v>
      </c>
      <c r="E10" s="28">
        <v>9</v>
      </c>
      <c r="F10" s="28">
        <v>5</v>
      </c>
      <c r="G10" s="16">
        <f t="shared" si="1"/>
        <v>180</v>
      </c>
      <c r="H10" s="28">
        <v>160</v>
      </c>
      <c r="I10" s="24"/>
      <c r="J10" s="30" t="s">
        <v>23</v>
      </c>
      <c r="K10" s="25"/>
      <c r="L10" s="26"/>
      <c r="N10" s="9" t="s">
        <v>35</v>
      </c>
      <c r="O10" s="10">
        <v>4</v>
      </c>
      <c r="P10" s="10">
        <v>2</v>
      </c>
      <c r="Q10" s="10">
        <v>4</v>
      </c>
      <c r="R10" s="10"/>
      <c r="S10" s="11">
        <f t="shared" si="0"/>
        <v>10</v>
      </c>
    </row>
    <row r="11" spans="1:19" x14ac:dyDescent="0.2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</v>
      </c>
      <c r="Q11" s="10">
        <v>8</v>
      </c>
      <c r="R11" s="10"/>
      <c r="S11" s="11">
        <f t="shared" si="0"/>
        <v>12</v>
      </c>
    </row>
    <row r="12" spans="1:19" x14ac:dyDescent="0.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</v>
      </c>
      <c r="Q12" s="10">
        <v>2</v>
      </c>
      <c r="R12" s="10"/>
      <c r="S12" s="11">
        <f t="shared" si="0"/>
        <v>8</v>
      </c>
    </row>
    <row r="13" spans="1:19" x14ac:dyDescent="0.2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</v>
      </c>
      <c r="R13" s="56"/>
      <c r="S13" s="11">
        <f t="shared" si="0"/>
        <v>7</v>
      </c>
    </row>
    <row r="14" spans="1:19" x14ac:dyDescent="0.2">
      <c r="B14" s="4" t="s">
        <v>18</v>
      </c>
      <c r="C14" s="5" t="s">
        <v>99</v>
      </c>
      <c r="D14" s="6">
        <v>6</v>
      </c>
      <c r="E14" s="6" t="s">
        <v>100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0"/>
        <v>0</v>
      </c>
    </row>
    <row r="15" spans="1:19" x14ac:dyDescent="0.2">
      <c r="B15" s="12" t="s">
        <v>18</v>
      </c>
      <c r="C15" s="63" t="s">
        <v>116</v>
      </c>
      <c r="D15" s="14">
        <v>4</v>
      </c>
      <c r="E15" s="15" t="s">
        <v>69</v>
      </c>
      <c r="F15" s="15" t="s">
        <v>288</v>
      </c>
      <c r="G15" s="16"/>
      <c r="H15" s="15" t="s">
        <v>70</v>
      </c>
      <c r="I15" s="16"/>
      <c r="J15" s="18" t="s">
        <v>114</v>
      </c>
      <c r="K15" s="18"/>
      <c r="L15" s="74"/>
    </row>
    <row r="16" spans="1:19" x14ac:dyDescent="0.2">
      <c r="B16" s="72" t="s">
        <v>18</v>
      </c>
      <c r="C16" s="73" t="s">
        <v>86</v>
      </c>
      <c r="D16" s="14">
        <v>3</v>
      </c>
      <c r="E16" s="16" t="s">
        <v>87</v>
      </c>
      <c r="F16" s="16" t="s">
        <v>88</v>
      </c>
      <c r="G16" s="18"/>
      <c r="H16" s="18"/>
      <c r="I16" s="18"/>
      <c r="J16" s="18"/>
      <c r="K16" s="18"/>
      <c r="L16" s="74"/>
    </row>
    <row r="17" spans="2:12" x14ac:dyDescent="0.2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 spans="2:12" x14ac:dyDescent="0.2">
      <c r="B18" s="27" t="s">
        <v>18</v>
      </c>
      <c r="C18" s="22" t="s">
        <v>43</v>
      </c>
      <c r="D18" s="23">
        <v>4</v>
      </c>
      <c r="E18" s="28">
        <v>8</v>
      </c>
      <c r="F18" s="28" t="s">
        <v>123</v>
      </c>
      <c r="G18" s="24"/>
      <c r="H18" s="28" t="s">
        <v>286</v>
      </c>
      <c r="I18" s="24"/>
      <c r="J18" s="30" t="s">
        <v>3</v>
      </c>
      <c r="K18" s="25"/>
      <c r="L18" s="26"/>
    </row>
    <row r="19" spans="2:12" x14ac:dyDescent="0.2">
      <c r="B19" s="27" t="s">
        <v>18</v>
      </c>
      <c r="C19" s="22" t="s">
        <v>46</v>
      </c>
      <c r="D19" s="23">
        <v>4</v>
      </c>
      <c r="E19" s="24">
        <v>15</v>
      </c>
      <c r="F19" s="24" t="s">
        <v>102</v>
      </c>
      <c r="G19" s="25"/>
      <c r="H19" s="24" t="s">
        <v>102</v>
      </c>
      <c r="I19" s="25"/>
      <c r="J19" s="25" t="s">
        <v>3</v>
      </c>
      <c r="K19" s="25"/>
      <c r="L19" s="26"/>
    </row>
    <row r="20" spans="2:12" x14ac:dyDescent="0.2">
      <c r="B20" s="27" t="s">
        <v>18</v>
      </c>
      <c r="C20" s="22" t="s">
        <v>264</v>
      </c>
      <c r="D20" s="23">
        <v>4</v>
      </c>
      <c r="E20" s="28">
        <v>8</v>
      </c>
      <c r="F20" s="75">
        <v>2.5</v>
      </c>
      <c r="G20" s="25">
        <f t="shared" ref="G20:G21" si="2">F20*E20*D20</f>
        <v>80</v>
      </c>
      <c r="H20" s="25">
        <v>80</v>
      </c>
      <c r="I20" s="25"/>
      <c r="J20" s="25" t="s">
        <v>23</v>
      </c>
      <c r="K20" s="25"/>
      <c r="L20" s="26"/>
    </row>
    <row r="21" spans="2:12" x14ac:dyDescent="0.2">
      <c r="B21" s="27" t="s">
        <v>18</v>
      </c>
      <c r="C21" s="22" t="s">
        <v>67</v>
      </c>
      <c r="D21" s="23">
        <v>4</v>
      </c>
      <c r="E21" s="28">
        <v>11</v>
      </c>
      <c r="F21" s="28">
        <v>17</v>
      </c>
      <c r="G21" s="16">
        <f t="shared" si="2"/>
        <v>748</v>
      </c>
      <c r="H21" s="28">
        <v>680</v>
      </c>
      <c r="I21" s="24"/>
      <c r="J21" s="25" t="s">
        <v>23</v>
      </c>
      <c r="K21" s="25"/>
      <c r="L21" s="26"/>
    </row>
    <row r="22" spans="2:12" x14ac:dyDescent="0.2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 spans="2:12" x14ac:dyDescent="0.2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2:12" x14ac:dyDescent="0.2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 spans="2:12" x14ac:dyDescent="0.2">
      <c r="B25" s="4" t="s">
        <v>18</v>
      </c>
      <c r="C25" s="5" t="s">
        <v>103</v>
      </c>
      <c r="D25" s="6">
        <v>5</v>
      </c>
      <c r="E25" s="6" t="s">
        <v>93</v>
      </c>
      <c r="F25" s="6"/>
      <c r="G25" s="6"/>
      <c r="H25" s="7"/>
      <c r="I25" s="6"/>
      <c r="J25" s="8"/>
      <c r="K25" s="8"/>
      <c r="L25" s="8"/>
    </row>
    <row r="26" spans="2:12" x14ac:dyDescent="0.2">
      <c r="B26" s="12" t="s">
        <v>18</v>
      </c>
      <c r="C26" s="63" t="s">
        <v>53</v>
      </c>
      <c r="D26" s="14">
        <v>4</v>
      </c>
      <c r="E26" s="15">
        <v>10</v>
      </c>
      <c r="F26" s="16">
        <v>20</v>
      </c>
      <c r="G26" s="16">
        <f t="shared" ref="G26:G27" si="3">D26*E26*F26</f>
        <v>800</v>
      </c>
      <c r="H26" s="16">
        <v>480</v>
      </c>
      <c r="I26" s="16"/>
      <c r="J26" s="18" t="s">
        <v>23</v>
      </c>
      <c r="K26" s="18"/>
      <c r="L26" s="74"/>
    </row>
    <row r="27" spans="2:12" x14ac:dyDescent="0.2">
      <c r="B27" s="27" t="s">
        <v>18</v>
      </c>
      <c r="C27" s="22" t="s">
        <v>68</v>
      </c>
      <c r="D27" s="23">
        <v>4</v>
      </c>
      <c r="E27" s="24">
        <v>10</v>
      </c>
      <c r="F27" s="29">
        <v>10</v>
      </c>
      <c r="G27" s="25">
        <f t="shared" si="3"/>
        <v>400</v>
      </c>
      <c r="H27" s="30">
        <v>360</v>
      </c>
      <c r="I27" s="25"/>
      <c r="J27" s="25" t="s">
        <v>50</v>
      </c>
      <c r="K27" s="25"/>
      <c r="L27" s="31" t="s">
        <v>289</v>
      </c>
    </row>
    <row r="28" spans="2:12" x14ac:dyDescent="0.2">
      <c r="B28" s="21"/>
      <c r="C28" s="22"/>
      <c r="D28" s="23"/>
      <c r="E28" s="24"/>
      <c r="F28" s="24"/>
      <c r="G28" s="24"/>
      <c r="H28" s="24"/>
      <c r="I28" s="88"/>
      <c r="J28" s="25"/>
      <c r="K28" s="25"/>
      <c r="L28" s="26"/>
    </row>
    <row r="29" spans="2:12" x14ac:dyDescent="0.2">
      <c r="B29" s="27" t="s">
        <v>18</v>
      </c>
      <c r="C29" s="22" t="s">
        <v>56</v>
      </c>
      <c r="D29" s="23">
        <v>4</v>
      </c>
      <c r="E29" s="28">
        <v>20</v>
      </c>
      <c r="F29" s="28">
        <v>12</v>
      </c>
      <c r="G29" s="16">
        <f>F29*E29*D29</f>
        <v>960</v>
      </c>
      <c r="H29" s="28">
        <v>960</v>
      </c>
      <c r="I29" s="28" t="s">
        <v>0</v>
      </c>
      <c r="J29" s="25" t="s">
        <v>23</v>
      </c>
      <c r="K29" s="25"/>
      <c r="L29" s="26"/>
    </row>
    <row r="30" spans="2:12" x14ac:dyDescent="0.2">
      <c r="B30" s="27" t="s">
        <v>18</v>
      </c>
      <c r="C30" s="32" t="s">
        <v>57</v>
      </c>
      <c r="D30" s="23">
        <v>4</v>
      </c>
      <c r="E30" s="24">
        <v>10</v>
      </c>
      <c r="F30" s="29">
        <v>9</v>
      </c>
      <c r="G30" s="25">
        <f>D30*E30*F30</f>
        <v>360</v>
      </c>
      <c r="H30" s="30">
        <v>300</v>
      </c>
      <c r="I30" s="25"/>
      <c r="J30" s="25" t="s">
        <v>50</v>
      </c>
      <c r="K30" s="25"/>
      <c r="L30" s="26"/>
    </row>
    <row r="31" spans="2:12" x14ac:dyDescent="0.2">
      <c r="B31" s="27" t="s">
        <v>18</v>
      </c>
      <c r="C31" s="22" t="s">
        <v>115</v>
      </c>
      <c r="D31" s="23">
        <v>4</v>
      </c>
      <c r="E31" s="28">
        <v>10</v>
      </c>
      <c r="F31" s="28" t="s">
        <v>31</v>
      </c>
      <c r="G31" s="25">
        <f>D31*E31</f>
        <v>40</v>
      </c>
      <c r="H31" s="28">
        <v>32</v>
      </c>
      <c r="I31" s="24"/>
      <c r="J31" s="25"/>
      <c r="K31" s="25"/>
      <c r="L31" s="26"/>
    </row>
    <row r="32" spans="2:12" x14ac:dyDescent="0.2">
      <c r="B32" s="47" t="s">
        <v>18</v>
      </c>
      <c r="C32" s="68" t="s">
        <v>59</v>
      </c>
      <c r="D32" s="49">
        <v>4</v>
      </c>
      <c r="E32" s="66">
        <v>8</v>
      </c>
      <c r="F32" s="66" t="s">
        <v>290</v>
      </c>
      <c r="G32" s="25" t="e">
        <f>D32*E32*F32</f>
        <v>#VALUE!</v>
      </c>
      <c r="H32" s="50" t="s">
        <v>283</v>
      </c>
      <c r="I32" s="50"/>
      <c r="J32" s="51"/>
      <c r="K32" s="51"/>
      <c r="L32" s="52"/>
    </row>
    <row r="33" spans="2:12" x14ac:dyDescent="0.2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 summaryRight="0"/>
  </sheetPr>
  <dimension ref="A2:S44"/>
  <sheetViews>
    <sheetView workbookViewId="0">
      <selection activeCell="L53" sqref="L53"/>
    </sheetView>
  </sheetViews>
  <sheetFormatPr baseColWidth="10" defaultColWidth="14.5" defaultRowHeight="15" customHeight="1" x14ac:dyDescent="0.2"/>
  <cols>
    <col min="1" max="1" width="5.6640625" customWidth="1"/>
    <col min="3" max="3" width="27.83203125" customWidth="1"/>
    <col min="13" max="13" width="5.6640625" customWidth="1"/>
    <col min="15" max="16" width="6" customWidth="1"/>
    <col min="17" max="17" width="6.5" customWidth="1"/>
    <col min="18" max="18" width="6" customWidth="1"/>
    <col min="19" max="19" width="18.1640625" customWidth="1"/>
  </cols>
  <sheetData>
    <row r="2" spans="1:19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spans="1:19" x14ac:dyDescent="0.2">
      <c r="B3" s="4" t="s">
        <v>18</v>
      </c>
      <c r="C3" s="5" t="s">
        <v>92</v>
      </c>
      <c r="D3" s="6">
        <v>5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</v>
      </c>
      <c r="P3" s="10">
        <v>6</v>
      </c>
      <c r="Q3" s="10"/>
      <c r="R3" s="10"/>
      <c r="S3" s="11">
        <f t="shared" ref="S3:S14" si="0">O3+P3+Q3+R3</f>
        <v>14</v>
      </c>
    </row>
    <row r="4" spans="1:19" x14ac:dyDescent="0.2">
      <c r="B4" s="12" t="s">
        <v>18</v>
      </c>
      <c r="C4" s="13" t="s">
        <v>19</v>
      </c>
      <c r="D4" s="14">
        <v>4</v>
      </c>
      <c r="E4" s="15">
        <v>9</v>
      </c>
      <c r="F4" s="15">
        <v>20</v>
      </c>
      <c r="G4" s="16">
        <f>F4*E4*D4</f>
        <v>720</v>
      </c>
      <c r="H4" s="15">
        <v>640</v>
      </c>
      <c r="I4" s="16"/>
      <c r="J4" s="17" t="s">
        <v>23</v>
      </c>
      <c r="K4" s="18"/>
      <c r="L4" s="74"/>
      <c r="N4" s="9" t="s">
        <v>24</v>
      </c>
      <c r="O4" s="20">
        <v>4</v>
      </c>
      <c r="P4" s="20">
        <v>4</v>
      </c>
      <c r="Q4" s="20">
        <v>4</v>
      </c>
      <c r="R4" s="20"/>
      <c r="S4" s="11">
        <f t="shared" si="0"/>
        <v>12</v>
      </c>
    </row>
    <row r="5" spans="1:19" x14ac:dyDescent="0.2">
      <c r="B5" s="72"/>
      <c r="C5" s="73" t="s">
        <v>95</v>
      </c>
      <c r="D5" s="14">
        <v>4</v>
      </c>
      <c r="E5" s="16" t="s">
        <v>96</v>
      </c>
      <c r="F5" s="16" t="s">
        <v>97</v>
      </c>
      <c r="G5" s="16"/>
      <c r="H5" s="16"/>
      <c r="I5" s="16"/>
      <c r="J5" s="18"/>
      <c r="K5" s="18"/>
      <c r="L5" s="74"/>
      <c r="N5" s="9" t="s">
        <v>25</v>
      </c>
      <c r="O5" s="10">
        <v>4</v>
      </c>
      <c r="P5" s="10"/>
      <c r="Q5" s="10">
        <v>6</v>
      </c>
      <c r="R5" s="10"/>
      <c r="S5" s="11">
        <f t="shared" si="0"/>
        <v>10</v>
      </c>
    </row>
    <row r="6" spans="1:19" x14ac:dyDescent="0.2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0"/>
        <v>0</v>
      </c>
    </row>
    <row r="7" spans="1:19" x14ac:dyDescent="0.2">
      <c r="B7" s="27" t="s">
        <v>18</v>
      </c>
      <c r="C7" s="22" t="s">
        <v>26</v>
      </c>
      <c r="D7" s="23">
        <v>4</v>
      </c>
      <c r="E7" s="28">
        <v>11</v>
      </c>
      <c r="F7" s="28">
        <v>10</v>
      </c>
      <c r="G7" s="16">
        <f t="shared" ref="G7:G10" si="1">F7*E7*D7</f>
        <v>440</v>
      </c>
      <c r="H7" s="28">
        <v>400</v>
      </c>
      <c r="I7" s="24"/>
      <c r="J7" s="25" t="s">
        <v>50</v>
      </c>
      <c r="K7" s="25"/>
      <c r="L7" s="26"/>
      <c r="N7" s="9" t="s">
        <v>29</v>
      </c>
      <c r="O7" s="10"/>
      <c r="P7" s="10"/>
      <c r="Q7" s="10"/>
      <c r="R7" s="10"/>
      <c r="S7" s="11">
        <f t="shared" si="0"/>
        <v>0</v>
      </c>
    </row>
    <row r="8" spans="1:19" x14ac:dyDescent="0.2">
      <c r="B8" s="27" t="s">
        <v>18</v>
      </c>
      <c r="C8" s="22" t="s">
        <v>28</v>
      </c>
      <c r="D8" s="23">
        <v>4</v>
      </c>
      <c r="E8" s="28">
        <v>12</v>
      </c>
      <c r="F8" s="28">
        <v>24</v>
      </c>
      <c r="G8" s="16">
        <f t="shared" si="1"/>
        <v>1152</v>
      </c>
      <c r="H8" s="28">
        <v>1056</v>
      </c>
      <c r="I8" s="24"/>
      <c r="J8" s="25" t="s">
        <v>23</v>
      </c>
      <c r="K8" s="25"/>
      <c r="L8" s="26"/>
      <c r="N8" s="9" t="s">
        <v>32</v>
      </c>
      <c r="O8" s="20">
        <v>4</v>
      </c>
      <c r="P8" s="20">
        <v>4</v>
      </c>
      <c r="Q8" s="20"/>
      <c r="R8" s="20"/>
      <c r="S8" s="11">
        <f t="shared" si="0"/>
        <v>8</v>
      </c>
    </row>
    <row r="9" spans="1:19" x14ac:dyDescent="0.2">
      <c r="B9" s="27" t="s">
        <v>18</v>
      </c>
      <c r="C9" s="22" t="s">
        <v>109</v>
      </c>
      <c r="D9" s="33">
        <v>3</v>
      </c>
      <c r="E9" s="24">
        <v>15</v>
      </c>
      <c r="F9" s="28">
        <v>30</v>
      </c>
      <c r="G9" s="16">
        <f t="shared" si="1"/>
        <v>1350</v>
      </c>
      <c r="H9" s="28" t="s">
        <v>122</v>
      </c>
      <c r="I9" s="24"/>
      <c r="J9" s="25" t="s">
        <v>3</v>
      </c>
      <c r="K9" s="25"/>
      <c r="L9" s="31" t="s">
        <v>287</v>
      </c>
      <c r="N9" s="9" t="s">
        <v>34</v>
      </c>
      <c r="O9" s="10">
        <v>2</v>
      </c>
      <c r="P9" s="10"/>
      <c r="Q9" s="10">
        <v>6</v>
      </c>
      <c r="R9" s="10"/>
      <c r="S9" s="11">
        <f t="shared" si="0"/>
        <v>8</v>
      </c>
    </row>
    <row r="10" spans="1:19" x14ac:dyDescent="0.2">
      <c r="B10" s="27" t="s">
        <v>18</v>
      </c>
      <c r="C10" s="22" t="s">
        <v>33</v>
      </c>
      <c r="D10" s="23">
        <v>4</v>
      </c>
      <c r="E10" s="28">
        <v>10</v>
      </c>
      <c r="F10" s="28">
        <v>5</v>
      </c>
      <c r="G10" s="16">
        <f t="shared" si="1"/>
        <v>200</v>
      </c>
      <c r="H10" s="28">
        <v>160</v>
      </c>
      <c r="I10" s="24"/>
      <c r="J10" s="30" t="s">
        <v>23</v>
      </c>
      <c r="K10" s="25"/>
      <c r="L10" s="26"/>
      <c r="N10" s="9" t="s">
        <v>35</v>
      </c>
      <c r="O10" s="10">
        <v>4</v>
      </c>
      <c r="P10" s="10">
        <v>2</v>
      </c>
      <c r="Q10" s="10">
        <v>4</v>
      </c>
      <c r="R10" s="10"/>
      <c r="S10" s="11">
        <f t="shared" si="0"/>
        <v>10</v>
      </c>
    </row>
    <row r="11" spans="1:19" x14ac:dyDescent="0.2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</v>
      </c>
      <c r="Q11" s="10">
        <v>8</v>
      </c>
      <c r="R11" s="10"/>
      <c r="S11" s="11">
        <f t="shared" si="0"/>
        <v>12</v>
      </c>
    </row>
    <row r="12" spans="1:19" x14ac:dyDescent="0.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</v>
      </c>
      <c r="Q12" s="10">
        <v>2</v>
      </c>
      <c r="R12" s="10"/>
      <c r="S12" s="11">
        <f t="shared" si="0"/>
        <v>8</v>
      </c>
    </row>
    <row r="13" spans="1:19" x14ac:dyDescent="0.2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</v>
      </c>
      <c r="R13" s="56"/>
      <c r="S13" s="11">
        <f t="shared" si="0"/>
        <v>7</v>
      </c>
    </row>
    <row r="14" spans="1:19" x14ac:dyDescent="0.2">
      <c r="B14" s="4"/>
      <c r="C14" s="5" t="s">
        <v>99</v>
      </c>
      <c r="D14" s="6">
        <v>6</v>
      </c>
      <c r="E14" s="6" t="s">
        <v>100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0"/>
        <v>0</v>
      </c>
    </row>
    <row r="15" spans="1:19" x14ac:dyDescent="0.2">
      <c r="B15" s="12" t="s">
        <v>18</v>
      </c>
      <c r="C15" s="63" t="s">
        <v>116</v>
      </c>
      <c r="D15" s="14">
        <v>4</v>
      </c>
      <c r="E15" s="15" t="s">
        <v>20</v>
      </c>
      <c r="F15" s="15" t="s">
        <v>118</v>
      </c>
      <c r="G15" s="16"/>
      <c r="H15" s="15" t="s">
        <v>288</v>
      </c>
      <c r="I15" s="16"/>
      <c r="J15" s="18" t="s">
        <v>114</v>
      </c>
      <c r="K15" s="18"/>
      <c r="L15" s="74"/>
    </row>
    <row r="16" spans="1:19" x14ac:dyDescent="0.2">
      <c r="B16" s="72" t="s">
        <v>18</v>
      </c>
      <c r="C16" s="73" t="s">
        <v>86</v>
      </c>
      <c r="D16" s="14">
        <v>3</v>
      </c>
      <c r="E16" s="16" t="s">
        <v>87</v>
      </c>
      <c r="F16" s="16" t="s">
        <v>88</v>
      </c>
      <c r="G16" s="18"/>
      <c r="H16" s="18"/>
      <c r="I16" s="18"/>
      <c r="J16" s="18"/>
      <c r="K16" s="18"/>
      <c r="L16" s="74"/>
    </row>
    <row r="17" spans="2:12" x14ac:dyDescent="0.2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 spans="2:12" x14ac:dyDescent="0.2">
      <c r="B18" s="27" t="s">
        <v>18</v>
      </c>
      <c r="C18" s="22" t="s">
        <v>43</v>
      </c>
      <c r="D18" s="23">
        <v>4</v>
      </c>
      <c r="E18" s="28">
        <v>8</v>
      </c>
      <c r="F18" s="28">
        <v>37</v>
      </c>
      <c r="G18" s="24"/>
      <c r="H18" s="28" t="s">
        <v>123</v>
      </c>
      <c r="I18" s="24"/>
      <c r="J18" s="30" t="s">
        <v>3</v>
      </c>
      <c r="K18" s="25"/>
      <c r="L18" s="26"/>
    </row>
    <row r="19" spans="2:12" x14ac:dyDescent="0.2">
      <c r="B19" s="27" t="s">
        <v>18</v>
      </c>
      <c r="C19" s="22" t="s">
        <v>46</v>
      </c>
      <c r="D19" s="23">
        <v>4</v>
      </c>
      <c r="E19" s="24">
        <v>15</v>
      </c>
      <c r="F19" s="28" t="s">
        <v>48</v>
      </c>
      <c r="G19" s="25"/>
      <c r="H19" s="24" t="s">
        <v>102</v>
      </c>
      <c r="I19" s="25"/>
      <c r="J19" s="25" t="s">
        <v>3</v>
      </c>
      <c r="K19" s="25"/>
      <c r="L19" s="26"/>
    </row>
    <row r="20" spans="2:12" x14ac:dyDescent="0.2">
      <c r="B20" s="27" t="s">
        <v>18</v>
      </c>
      <c r="C20" s="32" t="s">
        <v>49</v>
      </c>
      <c r="D20" s="23">
        <v>4</v>
      </c>
      <c r="E20" s="28">
        <v>8</v>
      </c>
      <c r="F20" s="75">
        <v>2.5</v>
      </c>
      <c r="G20" s="25">
        <f t="shared" ref="G20:G21" si="2">F20*E20*D20</f>
        <v>80</v>
      </c>
      <c r="H20" s="25">
        <v>80</v>
      </c>
      <c r="I20" s="25"/>
      <c r="J20" s="25" t="s">
        <v>23</v>
      </c>
      <c r="K20" s="25"/>
      <c r="L20" s="26"/>
    </row>
    <row r="21" spans="2:12" x14ac:dyDescent="0.2">
      <c r="B21" s="27" t="s">
        <v>18</v>
      </c>
      <c r="C21" s="22" t="s">
        <v>67</v>
      </c>
      <c r="D21" s="23">
        <v>4</v>
      </c>
      <c r="E21" s="28">
        <v>10</v>
      </c>
      <c r="F21" s="28">
        <v>17</v>
      </c>
      <c r="G21" s="16">
        <f t="shared" si="2"/>
        <v>680</v>
      </c>
      <c r="H21" s="28">
        <v>748</v>
      </c>
      <c r="I21" s="24"/>
      <c r="J21" s="25" t="s">
        <v>23</v>
      </c>
      <c r="K21" s="25"/>
      <c r="L21" s="26"/>
    </row>
    <row r="22" spans="2:12" x14ac:dyDescent="0.2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 spans="2:12" x14ac:dyDescent="0.2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2:12" x14ac:dyDescent="0.2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 spans="2:12" x14ac:dyDescent="0.2">
      <c r="B25" s="4" t="s">
        <v>18</v>
      </c>
      <c r="C25" s="5" t="s">
        <v>103</v>
      </c>
      <c r="D25" s="6">
        <v>5</v>
      </c>
      <c r="E25" s="6" t="s">
        <v>93</v>
      </c>
      <c r="F25" s="6"/>
      <c r="G25" s="6"/>
      <c r="H25" s="7"/>
      <c r="I25" s="6"/>
      <c r="J25" s="8"/>
      <c r="K25" s="8"/>
      <c r="L25" s="8"/>
    </row>
    <row r="26" spans="2:12" x14ac:dyDescent="0.2">
      <c r="B26" s="12" t="s">
        <v>18</v>
      </c>
      <c r="C26" s="63" t="s">
        <v>53</v>
      </c>
      <c r="D26" s="14">
        <v>4</v>
      </c>
      <c r="E26" s="15">
        <v>10</v>
      </c>
      <c r="F26" s="16">
        <v>20</v>
      </c>
      <c r="G26" s="16">
        <f t="shared" ref="G26:G27" si="3">D26*E26*F26</f>
        <v>800</v>
      </c>
      <c r="H26" s="16">
        <v>480</v>
      </c>
      <c r="I26" s="64" t="s">
        <v>0</v>
      </c>
      <c r="J26" s="18" t="s">
        <v>23</v>
      </c>
      <c r="K26" s="18"/>
      <c r="L26" s="19" t="s">
        <v>291</v>
      </c>
    </row>
    <row r="27" spans="2:12" x14ac:dyDescent="0.2">
      <c r="B27" s="27" t="s">
        <v>18</v>
      </c>
      <c r="C27" s="22" t="s">
        <v>68</v>
      </c>
      <c r="D27" s="23">
        <v>4</v>
      </c>
      <c r="E27" s="24">
        <v>10</v>
      </c>
      <c r="F27" s="29">
        <v>7.5</v>
      </c>
      <c r="G27" s="25">
        <f t="shared" si="3"/>
        <v>300</v>
      </c>
      <c r="H27" s="30">
        <v>360</v>
      </c>
      <c r="I27" s="64" t="s">
        <v>0</v>
      </c>
      <c r="J27" s="25" t="s">
        <v>50</v>
      </c>
      <c r="K27" s="25"/>
      <c r="L27" s="31" t="s">
        <v>289</v>
      </c>
    </row>
    <row r="28" spans="2:12" x14ac:dyDescent="0.2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 spans="2:12" x14ac:dyDescent="0.2">
      <c r="B29" s="27" t="s">
        <v>18</v>
      </c>
      <c r="C29" s="22" t="s">
        <v>56</v>
      </c>
      <c r="D29" s="23">
        <v>4</v>
      </c>
      <c r="E29" s="28">
        <v>14</v>
      </c>
      <c r="F29" s="28">
        <v>16</v>
      </c>
      <c r="G29" s="16">
        <f>F29*E29*D29</f>
        <v>896</v>
      </c>
      <c r="H29" s="28">
        <v>960</v>
      </c>
      <c r="I29" s="28" t="s">
        <v>0</v>
      </c>
      <c r="J29" s="30" t="s">
        <v>50</v>
      </c>
      <c r="K29" s="25"/>
      <c r="L29" s="26"/>
    </row>
    <row r="30" spans="2:12" x14ac:dyDescent="0.2">
      <c r="B30" s="27" t="s">
        <v>18</v>
      </c>
      <c r="C30" s="32" t="s">
        <v>57</v>
      </c>
      <c r="D30" s="23">
        <v>4</v>
      </c>
      <c r="E30" s="24">
        <v>10</v>
      </c>
      <c r="F30" s="29">
        <v>12.5</v>
      </c>
      <c r="G30" s="25">
        <f>D30*E30*F30</f>
        <v>500</v>
      </c>
      <c r="H30" s="30">
        <v>360</v>
      </c>
      <c r="I30" s="25"/>
      <c r="J30" s="25" t="s">
        <v>50</v>
      </c>
      <c r="K30" s="25"/>
      <c r="L30" s="26"/>
    </row>
    <row r="31" spans="2:12" x14ac:dyDescent="0.2">
      <c r="B31" s="27" t="s">
        <v>18</v>
      </c>
      <c r="C31" s="22" t="s">
        <v>115</v>
      </c>
      <c r="D31" s="23">
        <v>4</v>
      </c>
      <c r="E31" s="28">
        <v>11</v>
      </c>
      <c r="F31" s="28" t="s">
        <v>31</v>
      </c>
      <c r="G31" s="25">
        <f>D31*E31</f>
        <v>44</v>
      </c>
      <c r="H31" s="28">
        <v>40</v>
      </c>
      <c r="I31" s="24"/>
      <c r="J31" s="30" t="s">
        <v>23</v>
      </c>
      <c r="K31" s="25"/>
      <c r="L31" s="26"/>
    </row>
    <row r="32" spans="2:12" x14ac:dyDescent="0.2">
      <c r="B32" s="47" t="s">
        <v>18</v>
      </c>
      <c r="C32" s="68" t="s">
        <v>59</v>
      </c>
      <c r="D32" s="49">
        <v>4</v>
      </c>
      <c r="E32" s="66">
        <v>8</v>
      </c>
      <c r="F32" s="66" t="s">
        <v>106</v>
      </c>
      <c r="G32" s="25" t="e">
        <f>D32*E32*F32</f>
        <v>#VALUE!</v>
      </c>
      <c r="H32" s="66" t="s">
        <v>292</v>
      </c>
      <c r="I32" s="50"/>
      <c r="J32" s="51"/>
      <c r="K32" s="51"/>
      <c r="L32" s="52"/>
    </row>
    <row r="33" spans="2:12" x14ac:dyDescent="0.2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  <row r="35" spans="2:12" x14ac:dyDescent="0.2">
      <c r="B35" s="1" t="s">
        <v>52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 spans="2:12" x14ac:dyDescent="0.2">
      <c r="B36" s="4" t="s">
        <v>18</v>
      </c>
      <c r="C36" s="5" t="s">
        <v>92</v>
      </c>
      <c r="D36" s="6">
        <v>5</v>
      </c>
      <c r="E36" s="6" t="s">
        <v>93</v>
      </c>
      <c r="F36" s="6"/>
      <c r="G36" s="6"/>
      <c r="H36" s="7"/>
      <c r="I36" s="6"/>
      <c r="J36" s="8"/>
      <c r="K36" s="8"/>
      <c r="L36" s="8"/>
    </row>
    <row r="37" spans="2:12" x14ac:dyDescent="0.2">
      <c r="B37" s="12"/>
      <c r="C37" s="63"/>
      <c r="D37" s="14"/>
      <c r="E37" s="15"/>
      <c r="F37" s="16"/>
      <c r="G37" s="16"/>
      <c r="H37" s="16"/>
      <c r="I37" s="29"/>
      <c r="J37" s="18"/>
      <c r="K37" s="18"/>
      <c r="L37" s="19"/>
    </row>
    <row r="38" spans="2:12" x14ac:dyDescent="0.2">
      <c r="B38" s="12" t="s">
        <v>18</v>
      </c>
      <c r="C38" s="13" t="s">
        <v>19</v>
      </c>
      <c r="D38" s="14">
        <v>4</v>
      </c>
      <c r="E38" s="15">
        <v>8</v>
      </c>
      <c r="F38" s="15">
        <v>20</v>
      </c>
      <c r="G38" s="16">
        <f>F38*E38*D38</f>
        <v>640</v>
      </c>
      <c r="H38" s="15">
        <v>640</v>
      </c>
      <c r="I38" s="16"/>
      <c r="J38" s="17" t="s">
        <v>23</v>
      </c>
      <c r="K38" s="18"/>
      <c r="L38" s="74"/>
    </row>
    <row r="39" spans="2:12" x14ac:dyDescent="0.2">
      <c r="B39" s="27" t="s">
        <v>18</v>
      </c>
      <c r="C39" s="32" t="s">
        <v>108</v>
      </c>
      <c r="D39" s="33">
        <v>4</v>
      </c>
      <c r="E39" s="28">
        <v>8</v>
      </c>
      <c r="F39" s="29" t="s">
        <v>293</v>
      </c>
      <c r="G39" s="24"/>
      <c r="H39" s="24"/>
      <c r="I39" s="28"/>
      <c r="J39" s="25"/>
      <c r="K39" s="25"/>
      <c r="L39" s="26"/>
    </row>
    <row r="40" spans="2:12" x14ac:dyDescent="0.2">
      <c r="B40" s="27" t="s">
        <v>18</v>
      </c>
      <c r="C40" s="22" t="s">
        <v>46</v>
      </c>
      <c r="D40" s="23">
        <v>4</v>
      </c>
      <c r="E40" s="24">
        <v>15</v>
      </c>
      <c r="F40" s="28" t="s">
        <v>48</v>
      </c>
      <c r="G40" s="25"/>
      <c r="H40" s="24" t="s">
        <v>102</v>
      </c>
      <c r="I40" s="25"/>
      <c r="J40" s="25" t="s">
        <v>3</v>
      </c>
      <c r="K40" s="25"/>
      <c r="L40" s="26"/>
    </row>
    <row r="41" spans="2:12" x14ac:dyDescent="0.2">
      <c r="B41" s="27" t="s">
        <v>18</v>
      </c>
      <c r="C41" s="22" t="s">
        <v>109</v>
      </c>
      <c r="D41" s="33">
        <v>3</v>
      </c>
      <c r="E41" s="24">
        <v>15</v>
      </c>
      <c r="F41" s="28">
        <v>30</v>
      </c>
      <c r="G41" s="16">
        <f t="shared" ref="G41:G42" si="4">F41*E41*D41</f>
        <v>1350</v>
      </c>
      <c r="H41" s="28" t="s">
        <v>122</v>
      </c>
      <c r="I41" s="24"/>
      <c r="J41" s="25" t="s">
        <v>3</v>
      </c>
      <c r="K41" s="25"/>
      <c r="L41" s="31" t="s">
        <v>287</v>
      </c>
    </row>
    <row r="42" spans="2:12" x14ac:dyDescent="0.2">
      <c r="B42" s="27" t="s">
        <v>18</v>
      </c>
      <c r="C42" s="22" t="s">
        <v>67</v>
      </c>
      <c r="D42" s="23">
        <v>4</v>
      </c>
      <c r="E42" s="28">
        <v>10</v>
      </c>
      <c r="F42" s="28">
        <v>17</v>
      </c>
      <c r="G42" s="16">
        <f t="shared" si="4"/>
        <v>680</v>
      </c>
      <c r="H42" s="28">
        <v>748</v>
      </c>
      <c r="I42" s="24"/>
      <c r="J42" s="25" t="s">
        <v>23</v>
      </c>
      <c r="K42" s="25"/>
      <c r="L42" s="26"/>
    </row>
    <row r="43" spans="2:12" x14ac:dyDescent="0.2">
      <c r="B43" s="47" t="s">
        <v>18</v>
      </c>
      <c r="C43" s="68" t="s">
        <v>59</v>
      </c>
      <c r="D43" s="49">
        <v>4</v>
      </c>
      <c r="E43" s="66">
        <v>8</v>
      </c>
      <c r="F43" s="66" t="s">
        <v>106</v>
      </c>
      <c r="G43" s="25" t="e">
        <f>D43*E43*F43</f>
        <v>#VALUE!</v>
      </c>
      <c r="H43" s="66" t="s">
        <v>292</v>
      </c>
      <c r="I43" s="50"/>
      <c r="J43" s="51"/>
      <c r="K43" s="51"/>
      <c r="L43" s="52"/>
    </row>
    <row r="44" spans="2:12" x14ac:dyDescent="0.2">
      <c r="B44" s="62"/>
      <c r="C44" s="68"/>
      <c r="D44" s="49"/>
      <c r="E44" s="50"/>
      <c r="F44" s="50"/>
      <c r="G44" s="50"/>
      <c r="H44" s="50"/>
      <c r="I44" s="50"/>
      <c r="J44" s="51"/>
      <c r="K44" s="51"/>
      <c r="L44" s="5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2:S44"/>
  <sheetViews>
    <sheetView workbookViewId="0">
      <selection activeCell="L52" sqref="L52"/>
    </sheetView>
  </sheetViews>
  <sheetFormatPr baseColWidth="10" defaultColWidth="14.5" defaultRowHeight="15" customHeight="1" x14ac:dyDescent="0.2"/>
  <cols>
    <col min="3" max="3" width="27.83203125" customWidth="1"/>
  </cols>
  <sheetData>
    <row r="2" spans="1:19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2" t="s">
        <v>12</v>
      </c>
      <c r="O2" s="3" t="s">
        <v>1</v>
      </c>
      <c r="P2" s="3" t="s">
        <v>13</v>
      </c>
      <c r="Q2" s="3" t="s">
        <v>14</v>
      </c>
      <c r="R2" s="3" t="s">
        <v>15</v>
      </c>
      <c r="S2" s="3" t="s">
        <v>16</v>
      </c>
    </row>
    <row r="3" spans="1:19" x14ac:dyDescent="0.2">
      <c r="B3" s="4"/>
      <c r="C3" s="5" t="s">
        <v>92</v>
      </c>
      <c r="D3" s="6">
        <v>5</v>
      </c>
      <c r="E3" s="6" t="s">
        <v>93</v>
      </c>
      <c r="F3" s="6"/>
      <c r="G3" s="6"/>
      <c r="H3" s="7"/>
      <c r="I3" s="6"/>
      <c r="J3" s="8"/>
      <c r="K3" s="8"/>
      <c r="L3" s="8"/>
      <c r="N3" s="9" t="s">
        <v>17</v>
      </c>
      <c r="O3" s="10">
        <v>8</v>
      </c>
      <c r="P3" s="10">
        <v>6</v>
      </c>
      <c r="Q3" s="10"/>
      <c r="R3" s="10"/>
      <c r="S3" s="11">
        <f t="shared" ref="S3:S14" si="0">O3+P3+Q3+R3</f>
        <v>14</v>
      </c>
    </row>
    <row r="4" spans="1:19" x14ac:dyDescent="0.2">
      <c r="B4" s="12" t="s">
        <v>18</v>
      </c>
      <c r="C4" s="13" t="s">
        <v>19</v>
      </c>
      <c r="D4" s="14">
        <v>4</v>
      </c>
      <c r="E4" s="15">
        <v>8</v>
      </c>
      <c r="F4" s="15">
        <v>20</v>
      </c>
      <c r="G4" s="16">
        <f>F4*E4*D4</f>
        <v>640</v>
      </c>
      <c r="H4" s="15">
        <v>640</v>
      </c>
      <c r="I4" s="16"/>
      <c r="J4" s="17" t="s">
        <v>23</v>
      </c>
      <c r="K4" s="18"/>
      <c r="L4" s="19" t="s">
        <v>119</v>
      </c>
      <c r="N4" s="9" t="s">
        <v>24</v>
      </c>
      <c r="O4" s="20">
        <v>4</v>
      </c>
      <c r="P4" s="20">
        <v>4</v>
      </c>
      <c r="Q4" s="20">
        <v>4</v>
      </c>
      <c r="R4" s="20"/>
      <c r="S4" s="11">
        <f t="shared" si="0"/>
        <v>12</v>
      </c>
    </row>
    <row r="5" spans="1:19" x14ac:dyDescent="0.2">
      <c r="B5" s="72"/>
      <c r="C5" s="73" t="s">
        <v>95</v>
      </c>
      <c r="D5" s="14">
        <v>4</v>
      </c>
      <c r="E5" s="16" t="s">
        <v>96</v>
      </c>
      <c r="F5" s="16" t="s">
        <v>97</v>
      </c>
      <c r="G5" s="16"/>
      <c r="H5" s="16"/>
      <c r="I5" s="16"/>
      <c r="J5" s="18"/>
      <c r="K5" s="18"/>
      <c r="L5" s="74"/>
      <c r="N5" s="9" t="s">
        <v>25</v>
      </c>
      <c r="O5" s="10">
        <v>4</v>
      </c>
      <c r="P5" s="10"/>
      <c r="Q5" s="10">
        <v>6</v>
      </c>
      <c r="R5" s="10"/>
      <c r="S5" s="11">
        <f t="shared" si="0"/>
        <v>10</v>
      </c>
    </row>
    <row r="6" spans="1:19" x14ac:dyDescent="0.2">
      <c r="B6" s="21"/>
      <c r="C6" s="22"/>
      <c r="D6" s="23"/>
      <c r="E6" s="24"/>
      <c r="F6" s="24"/>
      <c r="G6" s="24"/>
      <c r="H6" s="24"/>
      <c r="I6" s="24"/>
      <c r="J6" s="25"/>
      <c r="K6" s="25"/>
      <c r="L6" s="26"/>
      <c r="N6" s="9" t="s">
        <v>27</v>
      </c>
      <c r="O6" s="10"/>
      <c r="P6" s="10"/>
      <c r="Q6" s="10"/>
      <c r="R6" s="10"/>
      <c r="S6" s="11">
        <f t="shared" si="0"/>
        <v>0</v>
      </c>
    </row>
    <row r="7" spans="1:19" x14ac:dyDescent="0.2">
      <c r="B7" s="27" t="s">
        <v>18</v>
      </c>
      <c r="C7" s="22" t="s">
        <v>26</v>
      </c>
      <c r="D7" s="23">
        <v>4</v>
      </c>
      <c r="E7" s="28">
        <v>10</v>
      </c>
      <c r="F7" s="28">
        <v>10</v>
      </c>
      <c r="G7" s="16">
        <f t="shared" ref="G7:G10" si="1">F7*E7*D7</f>
        <v>400</v>
      </c>
      <c r="H7" s="28">
        <v>400</v>
      </c>
      <c r="I7" s="24"/>
      <c r="J7" s="25" t="s">
        <v>50</v>
      </c>
      <c r="K7" s="25"/>
      <c r="L7" s="31" t="s">
        <v>120</v>
      </c>
      <c r="N7" s="9" t="s">
        <v>29</v>
      </c>
      <c r="O7" s="10"/>
      <c r="P7" s="10"/>
      <c r="Q7" s="10"/>
      <c r="R7" s="10"/>
      <c r="S7" s="11">
        <f t="shared" si="0"/>
        <v>0</v>
      </c>
    </row>
    <row r="8" spans="1:19" x14ac:dyDescent="0.2">
      <c r="B8" s="27" t="s">
        <v>18</v>
      </c>
      <c r="C8" s="22" t="s">
        <v>28</v>
      </c>
      <c r="D8" s="23">
        <v>4</v>
      </c>
      <c r="E8" s="28">
        <v>10</v>
      </c>
      <c r="F8" s="28">
        <v>28</v>
      </c>
      <c r="G8" s="16">
        <f t="shared" si="1"/>
        <v>1120</v>
      </c>
      <c r="H8" s="28">
        <v>1056</v>
      </c>
      <c r="I8" s="24"/>
      <c r="J8" s="25" t="s">
        <v>23</v>
      </c>
      <c r="K8" s="25"/>
      <c r="L8" s="31" t="s">
        <v>121</v>
      </c>
      <c r="N8" s="9" t="s">
        <v>32</v>
      </c>
      <c r="O8" s="20">
        <v>4</v>
      </c>
      <c r="P8" s="20">
        <v>4</v>
      </c>
      <c r="Q8" s="20"/>
      <c r="R8" s="20"/>
      <c r="S8" s="11">
        <f t="shared" si="0"/>
        <v>8</v>
      </c>
    </row>
    <row r="9" spans="1:19" x14ac:dyDescent="0.2">
      <c r="B9" s="27" t="s">
        <v>18</v>
      </c>
      <c r="C9" s="22" t="s">
        <v>109</v>
      </c>
      <c r="D9" s="33">
        <v>3</v>
      </c>
      <c r="E9" s="28">
        <v>12</v>
      </c>
      <c r="F9" s="28">
        <v>30</v>
      </c>
      <c r="G9" s="16">
        <f t="shared" si="1"/>
        <v>1080</v>
      </c>
      <c r="H9" s="28" t="s">
        <v>122</v>
      </c>
      <c r="I9" s="24"/>
      <c r="J9" s="25" t="s">
        <v>3</v>
      </c>
      <c r="K9" s="25"/>
      <c r="L9" s="31" t="s">
        <v>73</v>
      </c>
      <c r="N9" s="9" t="s">
        <v>34</v>
      </c>
      <c r="O9" s="10">
        <v>2</v>
      </c>
      <c r="P9" s="10"/>
      <c r="Q9" s="10">
        <v>6</v>
      </c>
      <c r="R9" s="10"/>
      <c r="S9" s="11">
        <f t="shared" si="0"/>
        <v>8</v>
      </c>
    </row>
    <row r="10" spans="1:19" x14ac:dyDescent="0.2">
      <c r="B10" s="27" t="s">
        <v>18</v>
      </c>
      <c r="C10" s="22" t="s">
        <v>33</v>
      </c>
      <c r="D10" s="23">
        <v>4</v>
      </c>
      <c r="E10" s="28">
        <v>8</v>
      </c>
      <c r="F10" s="28">
        <v>5</v>
      </c>
      <c r="G10" s="16">
        <f t="shared" si="1"/>
        <v>160</v>
      </c>
      <c r="H10" s="28">
        <v>160</v>
      </c>
      <c r="I10" s="24"/>
      <c r="J10" s="30" t="s">
        <v>23</v>
      </c>
      <c r="K10" s="25"/>
      <c r="L10" s="31" t="s">
        <v>74</v>
      </c>
      <c r="N10" s="9" t="s">
        <v>35</v>
      </c>
      <c r="O10" s="10">
        <v>4</v>
      </c>
      <c r="P10" s="10">
        <v>2</v>
      </c>
      <c r="Q10" s="10">
        <v>4</v>
      </c>
      <c r="R10" s="10"/>
      <c r="S10" s="11">
        <f t="shared" si="0"/>
        <v>10</v>
      </c>
    </row>
    <row r="11" spans="1:19" x14ac:dyDescent="0.2">
      <c r="B11" s="62"/>
      <c r="C11" s="68"/>
      <c r="D11" s="49"/>
      <c r="E11" s="50"/>
      <c r="F11" s="50"/>
      <c r="G11" s="50"/>
      <c r="H11" s="50"/>
      <c r="I11" s="50"/>
      <c r="J11" s="51"/>
      <c r="K11" s="51"/>
      <c r="L11" s="52"/>
      <c r="N11" s="9" t="s">
        <v>37</v>
      </c>
      <c r="O11" s="10"/>
      <c r="P11" s="10">
        <v>4</v>
      </c>
      <c r="Q11" s="10">
        <v>8</v>
      </c>
      <c r="R11" s="10"/>
      <c r="S11" s="11">
        <f t="shared" si="0"/>
        <v>12</v>
      </c>
    </row>
    <row r="12" spans="1:19" x14ac:dyDescent="0.2"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N12" s="9" t="s">
        <v>38</v>
      </c>
      <c r="O12" s="10"/>
      <c r="P12" s="10">
        <v>6</v>
      </c>
      <c r="Q12" s="10">
        <v>2</v>
      </c>
      <c r="R12" s="10"/>
      <c r="S12" s="11">
        <f t="shared" si="0"/>
        <v>8</v>
      </c>
    </row>
    <row r="13" spans="1:19" x14ac:dyDescent="0.2">
      <c r="B13" s="1" t="s">
        <v>13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N13" s="55" t="s">
        <v>39</v>
      </c>
      <c r="O13" s="56"/>
      <c r="P13" s="56"/>
      <c r="Q13" s="56">
        <v>7</v>
      </c>
      <c r="R13" s="56"/>
      <c r="S13" s="11">
        <f t="shared" si="0"/>
        <v>7</v>
      </c>
    </row>
    <row r="14" spans="1:19" x14ac:dyDescent="0.2">
      <c r="B14" s="4"/>
      <c r="C14" s="5" t="s">
        <v>99</v>
      </c>
      <c r="D14" s="6">
        <v>6</v>
      </c>
      <c r="E14" s="6" t="s">
        <v>100</v>
      </c>
      <c r="F14" s="6"/>
      <c r="G14" s="6"/>
      <c r="H14" s="7"/>
      <c r="I14" s="6"/>
      <c r="J14" s="8"/>
      <c r="K14" s="8"/>
      <c r="L14" s="8"/>
      <c r="N14" s="57" t="s">
        <v>40</v>
      </c>
      <c r="O14" s="58"/>
      <c r="P14" s="58"/>
      <c r="Q14" s="58"/>
      <c r="R14" s="58"/>
      <c r="S14" s="11">
        <f t="shared" si="0"/>
        <v>0</v>
      </c>
    </row>
    <row r="15" spans="1:19" x14ac:dyDescent="0.2">
      <c r="B15" s="12" t="s">
        <v>18</v>
      </c>
      <c r="C15" s="63" t="s">
        <v>116</v>
      </c>
      <c r="D15" s="14">
        <v>4</v>
      </c>
      <c r="E15" s="15" t="s">
        <v>20</v>
      </c>
      <c r="F15" s="15" t="s">
        <v>70</v>
      </c>
      <c r="G15" s="16"/>
      <c r="H15" s="15" t="s">
        <v>118</v>
      </c>
      <c r="I15" s="16"/>
      <c r="J15" s="18" t="s">
        <v>114</v>
      </c>
      <c r="K15" s="18"/>
      <c r="L15" s="15" t="s">
        <v>118</v>
      </c>
    </row>
    <row r="16" spans="1:19" x14ac:dyDescent="0.2">
      <c r="B16" s="72" t="s">
        <v>18</v>
      </c>
      <c r="C16" s="73" t="s">
        <v>86</v>
      </c>
      <c r="D16" s="14">
        <v>3</v>
      </c>
      <c r="E16" s="16" t="s">
        <v>87</v>
      </c>
      <c r="F16" s="16" t="s">
        <v>88</v>
      </c>
      <c r="G16" s="18"/>
      <c r="H16" s="18"/>
      <c r="I16" s="18"/>
      <c r="J16" s="18"/>
      <c r="K16" s="18"/>
      <c r="L16" s="74"/>
    </row>
    <row r="17" spans="2:12" x14ac:dyDescent="0.2">
      <c r="B17" s="21"/>
      <c r="C17" s="22"/>
      <c r="D17" s="23"/>
      <c r="E17" s="24"/>
      <c r="F17" s="24"/>
      <c r="G17" s="25"/>
      <c r="H17" s="25"/>
      <c r="I17" s="25"/>
      <c r="J17" s="25"/>
      <c r="K17" s="25"/>
      <c r="L17" s="26"/>
    </row>
    <row r="18" spans="2:12" x14ac:dyDescent="0.2">
      <c r="B18" s="27" t="s">
        <v>18</v>
      </c>
      <c r="C18" s="22" t="s">
        <v>43</v>
      </c>
      <c r="D18" s="23">
        <v>4</v>
      </c>
      <c r="E18" s="28">
        <v>8</v>
      </c>
      <c r="F18" s="28">
        <v>32</v>
      </c>
      <c r="G18" s="24"/>
      <c r="H18" s="28" t="s">
        <v>123</v>
      </c>
      <c r="I18" s="24"/>
      <c r="J18" s="30" t="s">
        <v>3</v>
      </c>
      <c r="K18" s="25"/>
      <c r="L18" s="31" t="s">
        <v>124</v>
      </c>
    </row>
    <row r="19" spans="2:12" x14ac:dyDescent="0.2">
      <c r="B19" s="27" t="s">
        <v>18</v>
      </c>
      <c r="C19" s="22" t="s">
        <v>46</v>
      </c>
      <c r="D19" s="23">
        <v>4</v>
      </c>
      <c r="E19" s="28">
        <v>12</v>
      </c>
      <c r="F19" s="28" t="s">
        <v>48</v>
      </c>
      <c r="G19" s="25"/>
      <c r="H19" s="24" t="s">
        <v>102</v>
      </c>
      <c r="I19" s="25"/>
      <c r="J19" s="25" t="s">
        <v>3</v>
      </c>
      <c r="K19" s="25"/>
      <c r="L19" s="31" t="s">
        <v>73</v>
      </c>
    </row>
    <row r="20" spans="2:12" x14ac:dyDescent="0.2">
      <c r="B20" s="27" t="s">
        <v>18</v>
      </c>
      <c r="C20" s="32" t="s">
        <v>49</v>
      </c>
      <c r="D20" s="23">
        <v>4</v>
      </c>
      <c r="E20" s="28">
        <v>6</v>
      </c>
      <c r="F20" s="75">
        <v>2.5</v>
      </c>
      <c r="G20" s="25">
        <f t="shared" ref="G20:G21" si="2">F20*E20*D20</f>
        <v>60</v>
      </c>
      <c r="H20" s="25">
        <v>80</v>
      </c>
      <c r="I20" s="25"/>
      <c r="J20" s="25" t="s">
        <v>23</v>
      </c>
      <c r="K20" s="25"/>
      <c r="L20" s="31" t="s">
        <v>125</v>
      </c>
    </row>
    <row r="21" spans="2:12" x14ac:dyDescent="0.2">
      <c r="B21" s="27" t="s">
        <v>18</v>
      </c>
      <c r="C21" s="22" t="s">
        <v>67</v>
      </c>
      <c r="D21" s="23">
        <v>4</v>
      </c>
      <c r="E21" s="28">
        <v>8</v>
      </c>
      <c r="F21" s="28">
        <v>17</v>
      </c>
      <c r="G21" s="16">
        <f t="shared" si="2"/>
        <v>544</v>
      </c>
      <c r="H21" s="28">
        <v>748</v>
      </c>
      <c r="I21" s="24"/>
      <c r="J21" s="25" t="s">
        <v>23</v>
      </c>
      <c r="K21" s="25"/>
      <c r="L21" s="31" t="s">
        <v>74</v>
      </c>
    </row>
    <row r="22" spans="2:12" x14ac:dyDescent="0.2">
      <c r="B22" s="62"/>
      <c r="C22" s="68"/>
      <c r="D22" s="49"/>
      <c r="E22" s="50"/>
      <c r="F22" s="50"/>
      <c r="G22" s="50"/>
      <c r="H22" s="50"/>
      <c r="I22" s="50"/>
      <c r="J22" s="51"/>
      <c r="K22" s="51"/>
      <c r="L22" s="52"/>
    </row>
    <row r="23" spans="2:12" x14ac:dyDescent="0.2"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</row>
    <row r="24" spans="2:12" x14ac:dyDescent="0.2">
      <c r="B24" s="1" t="s">
        <v>52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</row>
    <row r="25" spans="2:12" x14ac:dyDescent="0.2">
      <c r="B25" s="4" t="s">
        <v>18</v>
      </c>
      <c r="C25" s="5" t="s">
        <v>103</v>
      </c>
      <c r="D25" s="6">
        <v>5</v>
      </c>
      <c r="E25" s="6" t="s">
        <v>93</v>
      </c>
      <c r="F25" s="6"/>
      <c r="G25" s="6"/>
      <c r="H25" s="7"/>
      <c r="I25" s="6"/>
      <c r="J25" s="8"/>
      <c r="K25" s="8"/>
      <c r="L25" s="8"/>
    </row>
    <row r="26" spans="2:12" x14ac:dyDescent="0.2">
      <c r="B26" s="12" t="s">
        <v>18</v>
      </c>
      <c r="C26" s="63" t="s">
        <v>53</v>
      </c>
      <c r="D26" s="14">
        <v>4</v>
      </c>
      <c r="E26" s="15">
        <v>8</v>
      </c>
      <c r="F26" s="16">
        <v>20</v>
      </c>
      <c r="G26" s="16">
        <f t="shared" ref="G26:G27" si="3">D26*E26*F26</f>
        <v>640</v>
      </c>
      <c r="H26" s="16">
        <v>480</v>
      </c>
      <c r="I26" s="64" t="s">
        <v>0</v>
      </c>
      <c r="J26" s="18" t="s">
        <v>23</v>
      </c>
      <c r="K26" s="18"/>
      <c r="L26" s="19" t="s">
        <v>74</v>
      </c>
    </row>
    <row r="27" spans="2:12" x14ac:dyDescent="0.2">
      <c r="B27" s="27" t="s">
        <v>18</v>
      </c>
      <c r="C27" s="22" t="s">
        <v>68</v>
      </c>
      <c r="D27" s="23">
        <v>4</v>
      </c>
      <c r="E27" s="24">
        <v>10</v>
      </c>
      <c r="F27" s="29">
        <v>5</v>
      </c>
      <c r="G27" s="25">
        <f t="shared" si="3"/>
        <v>200</v>
      </c>
      <c r="H27" s="30">
        <v>360</v>
      </c>
      <c r="I27" s="64" t="s">
        <v>0</v>
      </c>
      <c r="J27" s="25" t="s">
        <v>50</v>
      </c>
      <c r="K27" s="25"/>
      <c r="L27" s="31" t="s">
        <v>126</v>
      </c>
    </row>
    <row r="28" spans="2:12" x14ac:dyDescent="0.2">
      <c r="B28" s="21"/>
      <c r="C28" s="22"/>
      <c r="D28" s="23"/>
      <c r="E28" s="24"/>
      <c r="F28" s="24"/>
      <c r="G28" s="24"/>
      <c r="H28" s="24"/>
      <c r="I28" s="24"/>
      <c r="J28" s="25"/>
      <c r="K28" s="25"/>
      <c r="L28" s="26"/>
    </row>
    <row r="29" spans="2:12" x14ac:dyDescent="0.2">
      <c r="B29" s="27" t="s">
        <v>18</v>
      </c>
      <c r="C29" s="22" t="s">
        <v>56</v>
      </c>
      <c r="D29" s="23">
        <v>4</v>
      </c>
      <c r="E29" s="28">
        <v>12</v>
      </c>
      <c r="F29" s="28">
        <v>16</v>
      </c>
      <c r="G29" s="16">
        <f>F29*E29*D29</f>
        <v>768</v>
      </c>
      <c r="H29" s="28">
        <v>960</v>
      </c>
      <c r="I29" s="28" t="s">
        <v>0</v>
      </c>
      <c r="J29" s="30" t="s">
        <v>50</v>
      </c>
      <c r="K29" s="25"/>
      <c r="L29" s="31" t="s">
        <v>127</v>
      </c>
    </row>
    <row r="30" spans="2:12" x14ac:dyDescent="0.2">
      <c r="B30" s="27" t="s">
        <v>18</v>
      </c>
      <c r="C30" s="32" t="s">
        <v>57</v>
      </c>
      <c r="D30" s="23">
        <v>4</v>
      </c>
      <c r="E30" s="28">
        <v>8</v>
      </c>
      <c r="F30" s="29">
        <v>12.5</v>
      </c>
      <c r="G30" s="25">
        <f>D30*E30*F30</f>
        <v>400</v>
      </c>
      <c r="H30" s="30">
        <v>360</v>
      </c>
      <c r="I30" s="25"/>
      <c r="J30" s="25" t="s">
        <v>50</v>
      </c>
      <c r="K30" s="25"/>
      <c r="L30" s="31" t="s">
        <v>74</v>
      </c>
    </row>
    <row r="31" spans="2:12" x14ac:dyDescent="0.2">
      <c r="B31" s="27" t="s">
        <v>18</v>
      </c>
      <c r="C31" s="22" t="s">
        <v>115</v>
      </c>
      <c r="D31" s="23">
        <v>4</v>
      </c>
      <c r="E31" s="28">
        <v>8</v>
      </c>
      <c r="F31" s="28" t="s">
        <v>31</v>
      </c>
      <c r="G31" s="25">
        <f>D31*E31</f>
        <v>32</v>
      </c>
      <c r="H31" s="28">
        <v>40</v>
      </c>
      <c r="I31" s="24"/>
      <c r="J31" s="30" t="s">
        <v>23</v>
      </c>
      <c r="K31" s="25"/>
      <c r="L31" s="31" t="s">
        <v>120</v>
      </c>
    </row>
    <row r="32" spans="2:12" x14ac:dyDescent="0.2">
      <c r="B32" s="47" t="s">
        <v>18</v>
      </c>
      <c r="C32" s="68" t="s">
        <v>59</v>
      </c>
      <c r="D32" s="49">
        <v>4</v>
      </c>
      <c r="E32" s="66">
        <v>8</v>
      </c>
      <c r="F32" s="66">
        <v>24</v>
      </c>
      <c r="G32" s="25">
        <f>D32*E32*F32</f>
        <v>768</v>
      </c>
      <c r="H32" s="66" t="s">
        <v>106</v>
      </c>
      <c r="I32" s="50"/>
      <c r="J32" s="51"/>
      <c r="K32" s="51"/>
      <c r="L32" s="66" t="s">
        <v>106</v>
      </c>
    </row>
    <row r="33" spans="2:12" x14ac:dyDescent="0.2">
      <c r="B33" s="62"/>
      <c r="C33" s="68"/>
      <c r="D33" s="49"/>
      <c r="E33" s="50"/>
      <c r="F33" s="50"/>
      <c r="G33" s="50"/>
      <c r="H33" s="50"/>
      <c r="I33" s="50"/>
      <c r="J33" s="51"/>
      <c r="K33" s="51"/>
      <c r="L33" s="52"/>
    </row>
    <row r="35" spans="2:12" x14ac:dyDescent="0.2">
      <c r="B35" s="1" t="s">
        <v>107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</row>
    <row r="36" spans="2:12" x14ac:dyDescent="0.2">
      <c r="B36" s="4"/>
      <c r="C36" s="5" t="s">
        <v>92</v>
      </c>
      <c r="D36" s="6">
        <v>5</v>
      </c>
      <c r="E36" s="6" t="s">
        <v>93</v>
      </c>
      <c r="F36" s="6"/>
      <c r="G36" s="6"/>
      <c r="H36" s="7"/>
      <c r="I36" s="6"/>
      <c r="J36" s="8"/>
      <c r="K36" s="8"/>
      <c r="L36" s="8"/>
    </row>
    <row r="37" spans="2:12" x14ac:dyDescent="0.2">
      <c r="B37" s="12"/>
      <c r="C37" s="63"/>
      <c r="D37" s="14"/>
      <c r="E37" s="15"/>
      <c r="F37" s="16"/>
      <c r="G37" s="16"/>
      <c r="H37" s="16"/>
      <c r="I37" s="29"/>
      <c r="J37" s="18"/>
      <c r="K37" s="18"/>
      <c r="L37" s="19"/>
    </row>
    <row r="38" spans="2:12" x14ac:dyDescent="0.2">
      <c r="B38" s="12" t="s">
        <v>18</v>
      </c>
      <c r="C38" s="13" t="s">
        <v>19</v>
      </c>
      <c r="D38" s="14"/>
      <c r="E38" s="15"/>
      <c r="F38" s="15"/>
      <c r="G38" s="16"/>
      <c r="H38" s="15"/>
      <c r="I38" s="16"/>
      <c r="J38" s="17"/>
      <c r="K38" s="18"/>
      <c r="L38" s="19"/>
    </row>
    <row r="39" spans="2:12" x14ac:dyDescent="0.2">
      <c r="B39" s="27" t="s">
        <v>18</v>
      </c>
      <c r="C39" s="32" t="s">
        <v>108</v>
      </c>
      <c r="D39" s="33"/>
      <c r="E39" s="28"/>
      <c r="F39" s="29"/>
      <c r="G39" s="24"/>
      <c r="H39" s="24"/>
      <c r="I39" s="28"/>
      <c r="J39" s="25"/>
      <c r="K39" s="25"/>
      <c r="L39" s="26"/>
    </row>
    <row r="40" spans="2:12" x14ac:dyDescent="0.2">
      <c r="B40" s="27" t="s">
        <v>18</v>
      </c>
      <c r="C40" s="22" t="s">
        <v>46</v>
      </c>
      <c r="D40" s="23"/>
      <c r="E40" s="24"/>
      <c r="F40" s="28"/>
      <c r="G40" s="25"/>
      <c r="H40" s="24"/>
      <c r="I40" s="25"/>
      <c r="J40" s="25"/>
      <c r="K40" s="25"/>
      <c r="L40" s="26"/>
    </row>
    <row r="41" spans="2:12" x14ac:dyDescent="0.2">
      <c r="B41" s="27" t="s">
        <v>18</v>
      </c>
      <c r="C41" s="22" t="s">
        <v>109</v>
      </c>
      <c r="D41" s="33"/>
      <c r="E41" s="24"/>
      <c r="F41" s="28"/>
      <c r="G41" s="16"/>
      <c r="H41" s="28"/>
      <c r="I41" s="24"/>
      <c r="J41" s="25"/>
      <c r="K41" s="25"/>
      <c r="L41" s="31"/>
    </row>
    <row r="42" spans="2:12" x14ac:dyDescent="0.2">
      <c r="B42" s="27"/>
      <c r="C42" s="22" t="s">
        <v>67</v>
      </c>
      <c r="D42" s="23"/>
      <c r="E42" s="28"/>
      <c r="F42" s="28"/>
      <c r="G42" s="16"/>
      <c r="H42" s="28"/>
      <c r="I42" s="24"/>
      <c r="J42" s="25"/>
      <c r="K42" s="25"/>
      <c r="L42" s="26"/>
    </row>
    <row r="43" spans="2:12" x14ac:dyDescent="0.2">
      <c r="B43" s="47"/>
      <c r="C43" s="68" t="s">
        <v>59</v>
      </c>
      <c r="D43" s="49"/>
      <c r="E43" s="66"/>
      <c r="F43" s="66"/>
      <c r="G43" s="25"/>
      <c r="H43" s="66"/>
      <c r="I43" s="50"/>
      <c r="J43" s="51"/>
      <c r="K43" s="51"/>
      <c r="L43" s="52"/>
    </row>
    <row r="44" spans="2:12" x14ac:dyDescent="0.2">
      <c r="B44" s="62"/>
      <c r="C44" s="68"/>
      <c r="D44" s="49"/>
      <c r="E44" s="50"/>
      <c r="F44" s="50"/>
      <c r="G44" s="50"/>
      <c r="H44" s="50"/>
      <c r="I44" s="50"/>
      <c r="J44" s="51"/>
      <c r="K44" s="51"/>
      <c r="L44" s="5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10 Nov -16 Nov</vt:lpstr>
      <vt:lpstr>17 Nov - 23 Nov</vt:lpstr>
      <vt:lpstr>1 Dic - 7 Dic</vt:lpstr>
      <vt:lpstr>8 Dic - 14 Dic</vt:lpstr>
      <vt:lpstr>15 Dic - 21 DIC</vt:lpstr>
      <vt:lpstr>22 Dic -28 Dic</vt:lpstr>
      <vt:lpstr>29 Dic - 4 Ene</vt:lpstr>
      <vt:lpstr>5 Ene - 11 Ene</vt:lpstr>
      <vt:lpstr>12 Ene 18 Ene</vt:lpstr>
      <vt:lpstr>19 Ene - 25 Ene</vt:lpstr>
      <vt:lpstr>26 Ene - 1 Feb</vt:lpstr>
      <vt:lpstr>2 Feb - 8 Feb</vt:lpstr>
      <vt:lpstr>9 Feb - 15 Feb</vt:lpstr>
      <vt:lpstr>16 Feb - 22 Feb</vt:lpstr>
      <vt:lpstr>23 Feb - 1 MAR</vt:lpstr>
      <vt:lpstr>2 Mar - 8 Mar</vt:lpstr>
      <vt:lpstr>DATOS PERSONALES</vt:lpstr>
      <vt:lpstr>MIEMBRO INFERIOR </vt:lpstr>
      <vt:lpstr>COLUMNA</vt:lpstr>
      <vt:lpstr>MIEMBRO SUPERIOR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Pizarro Villegas</dc:creator>
  <cp:lastModifiedBy>Daniel García Barahona</cp:lastModifiedBy>
  <dcterms:created xsi:type="dcterms:W3CDTF">2015-06-05T18:17:20Z</dcterms:created>
  <dcterms:modified xsi:type="dcterms:W3CDTF">2026-03-04T17:00:32Z</dcterms:modified>
</cp:coreProperties>
</file>